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66925"/>
  <mc:AlternateContent xmlns:mc="http://schemas.openxmlformats.org/markup-compatibility/2006">
    <mc:Choice Requires="x15">
      <x15ac:absPath xmlns:x15ac="http://schemas.microsoft.com/office/spreadsheetml/2010/11/ac" url="https://cdmsmithonline.sharepoint.com/sites/Extranet/Projects/001-251260/Documents/01_Etapy Projektu/ETAP I (P1-P5)/EI.P4_Zestaw działań podstawowych i uzupełniających/Wersja wstępna/EI.P4_ZestawDzialan_ver05_20210319/EI.P4_ZestawDzialan_ver0520210319/"/>
    </mc:Choice>
  </mc:AlternateContent>
  <xr:revisionPtr revIDLastSave="331" documentId="8_{D51F6CA1-FA73-4097-9DE1-D97B5A59D1B8}" xr6:coauthVersionLast="46" xr6:coauthVersionMax="46" xr10:uidLastSave="{87DA2E0E-0E64-4178-99BB-807BEED41DA6}"/>
  <bookViews>
    <workbookView xWindow="30612" yWindow="-108" windowWidth="30936" windowHeight="16896" firstSheet="1" activeTab="1" xr2:uid="{00000000-000D-0000-FFFF-FFFF00000000}"/>
  </bookViews>
  <sheets>
    <sheet name="Wprowadzenie" sheetId="7" r:id="rId1"/>
    <sheet name="1_Katalog_jcwp_RW" sheetId="1" r:id="rId2"/>
    <sheet name="Objaśnienia" sheetId="8" r:id="rId3"/>
  </sheets>
  <definedNames>
    <definedName name="_xlnm._FilterDatabase" localSheetId="1" hidden="1">'1_Katalog_jcwp_RW'!$A$8:$DQ$39</definedName>
    <definedName name="_xlnm.Print_Area" localSheetId="1">'1_Katalog_jcwp_RW'!#REF!</definedName>
    <definedName name="_xlnm.Print_Area" localSheetId="2">Objaśnienia!$A$1:$D$153</definedName>
    <definedName name="_xlnm.Print_Area" localSheetId="0">Wprowadzenie!$A$1:$L$35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O14" i="1" l="1"/>
  <c r="DM14" i="1"/>
  <c r="CT14" i="1"/>
  <c r="CM14" i="1"/>
  <c r="CH14" i="1"/>
  <c r="BZ14" i="1"/>
  <c r="BH14" i="1"/>
  <c r="BA14" i="1"/>
  <c r="DO13" i="1"/>
  <c r="DM13" i="1"/>
  <c r="CT13" i="1"/>
  <c r="CM13" i="1"/>
  <c r="CH13" i="1"/>
  <c r="BZ13" i="1"/>
  <c r="BH13" i="1"/>
  <c r="BA13" i="1"/>
  <c r="DO12" i="1"/>
  <c r="DM12" i="1"/>
  <c r="CT12" i="1"/>
  <c r="CM12" i="1"/>
  <c r="CH12" i="1"/>
  <c r="BZ12" i="1"/>
  <c r="BH12" i="1"/>
  <c r="BA12" i="1"/>
  <c r="DO11" i="1"/>
  <c r="DM11" i="1"/>
  <c r="CT11" i="1"/>
  <c r="CM11" i="1"/>
  <c r="CH11" i="1"/>
  <c r="BZ11" i="1"/>
  <c r="BH11" i="1"/>
  <c r="BA11" i="1"/>
  <c r="DO17" i="1"/>
  <c r="DM17" i="1"/>
  <c r="CT17" i="1"/>
  <c r="CM17" i="1"/>
  <c r="CH17" i="1"/>
  <c r="BZ17" i="1"/>
  <c r="BH17" i="1"/>
  <c r="BA17" i="1"/>
  <c r="DO16" i="1"/>
  <c r="DM16" i="1"/>
  <c r="CT16" i="1"/>
  <c r="CM16" i="1"/>
  <c r="CH16" i="1"/>
  <c r="BZ16" i="1"/>
  <c r="BH16" i="1"/>
  <c r="BA16" i="1"/>
  <c r="DO15" i="1"/>
  <c r="DM15" i="1"/>
  <c r="CT15" i="1"/>
  <c r="CM15" i="1"/>
  <c r="CH15" i="1"/>
  <c r="BZ15" i="1"/>
  <c r="BH15" i="1"/>
  <c r="BA15" i="1"/>
  <c r="BA37" i="1"/>
  <c r="BB37" i="1" s="1"/>
  <c r="BH37" i="1"/>
  <c r="BI37" i="1" s="1"/>
  <c r="CH37" i="1"/>
  <c r="CM37" i="1"/>
  <c r="CT37" i="1"/>
  <c r="DM38" i="1"/>
  <c r="CT38" i="1"/>
  <c r="CM38" i="1"/>
  <c r="CH38" i="1"/>
  <c r="BH38" i="1"/>
  <c r="BI38" i="1" s="1"/>
  <c r="BA38" i="1"/>
  <c r="BB38" i="1" s="1"/>
  <c r="DO21" i="1"/>
  <c r="DO24" i="1"/>
  <c r="DO25" i="1"/>
  <c r="DO27" i="1"/>
  <c r="DO28" i="1"/>
  <c r="DO29" i="1"/>
  <c r="DO36" i="1"/>
  <c r="CT32" i="1"/>
  <c r="CM32" i="1"/>
  <c r="CH32" i="1"/>
  <c r="BH32" i="1"/>
  <c r="BI32" i="1" s="1"/>
  <c r="BA32" i="1"/>
  <c r="BB32" i="1" s="1"/>
  <c r="BZ21" i="1"/>
  <c r="CT34" i="1"/>
  <c r="CT36" i="1"/>
  <c r="CT33" i="1"/>
  <c r="CT21" i="1"/>
  <c r="CT24" i="1"/>
  <c r="CT25" i="1"/>
  <c r="CT27" i="1"/>
  <c r="CT28" i="1"/>
  <c r="CT29" i="1"/>
  <c r="DM21" i="1"/>
  <c r="DM24" i="1"/>
  <c r="DM25" i="1"/>
  <c r="DM27" i="1"/>
  <c r="DM28" i="1"/>
  <c r="DM29" i="1"/>
  <c r="BA21" i="1"/>
  <c r="BH21" i="1"/>
  <c r="CM21" i="1"/>
  <c r="BA24" i="1"/>
  <c r="BH24" i="1"/>
  <c r="BI24" i="1" s="1"/>
  <c r="CH24" i="1"/>
  <c r="CM24" i="1"/>
  <c r="BA25" i="1"/>
  <c r="BH25" i="1"/>
  <c r="BI25" i="1" s="1"/>
  <c r="CH25" i="1"/>
  <c r="CM25" i="1"/>
  <c r="BA27" i="1"/>
  <c r="BB27" i="1" s="1"/>
  <c r="BH27" i="1"/>
  <c r="BI27" i="1" s="1"/>
  <c r="CH27" i="1"/>
  <c r="CM27" i="1"/>
  <c r="BA28" i="1"/>
  <c r="BB28" i="1" s="1"/>
  <c r="BH28" i="1"/>
  <c r="BI28" i="1" s="1"/>
  <c r="CH28" i="1"/>
  <c r="CM28" i="1"/>
  <c r="BA29" i="1"/>
  <c r="BB29" i="1" s="1"/>
  <c r="BH29" i="1"/>
  <c r="BI29" i="1" s="1"/>
  <c r="CH29" i="1"/>
  <c r="CM29" i="1"/>
  <c r="BA33" i="1"/>
  <c r="BB33" i="1" s="1"/>
  <c r="BH33" i="1"/>
  <c r="BI33" i="1" s="1"/>
  <c r="CH33" i="1"/>
  <c r="CM33" i="1"/>
  <c r="BA34" i="1"/>
  <c r="BH34" i="1"/>
  <c r="CH34" i="1"/>
  <c r="CM34" i="1"/>
  <c r="BA36" i="1"/>
  <c r="BH36" i="1"/>
  <c r="BI36" i="1" s="1"/>
  <c r="CH36" i="1"/>
  <c r="CM36" i="1"/>
  <c r="DM36" i="1"/>
  <c r="DB38" i="1" l="1"/>
  <c r="DC38" i="1" s="1"/>
  <c r="DB36" i="1"/>
  <c r="DC36" i="1" s="1"/>
</calcChain>
</file>

<file path=xl/sharedStrings.xml><?xml version="1.0" encoding="utf-8"?>
<sst xmlns="http://schemas.openxmlformats.org/spreadsheetml/2006/main" count="2764" uniqueCount="814">
  <si>
    <t>EIP4_Katalog działań_jcwp</t>
  </si>
  <si>
    <t>Umowa nr KZGW/KZP/2020/090 z dnia 12.08.2020</t>
  </si>
  <si>
    <t>Katalog działań_jcwp</t>
  </si>
  <si>
    <t>Zawartość arkusza:</t>
  </si>
  <si>
    <t>nazwa arkusza</t>
  </si>
  <si>
    <t>zawartość</t>
  </si>
  <si>
    <t>Wprowadzenie</t>
  </si>
  <si>
    <t>Arkusz wprowadzenia</t>
  </si>
  <si>
    <t>Katalog_jcwp_RW</t>
  </si>
  <si>
    <t>Katalog działań dla jednolitych części wód powierzchniowych rzecznych</t>
  </si>
  <si>
    <t>Katalog_jcwp_LW</t>
  </si>
  <si>
    <t>Katalog działań dla jednolitych części wód powierzchniowych jeziornych</t>
  </si>
  <si>
    <t>Katalog_jcwp_RWr</t>
  </si>
  <si>
    <t>Katalog działań dla jednolitych części wód powierzchniowych zbiornikowych</t>
  </si>
  <si>
    <t>Katalog_jcwp_TWCW</t>
  </si>
  <si>
    <t>Katalog działań dla jednolitych części wód powierzchniowych przejściowych i przybrzeżnych</t>
  </si>
  <si>
    <t>Katalog_jcwpd</t>
  </si>
  <si>
    <t>Katalog działań dla jednolitych części wód podziemnych</t>
  </si>
  <si>
    <t>Objaśnienia</t>
  </si>
  <si>
    <t>Objaśnienia zastosowanych skrótów w Katalogu</t>
  </si>
  <si>
    <t>EIP4_Katalog działań_jcwp_RW_ver05</t>
  </si>
  <si>
    <t>Katalog działań dla jcwp rzecznych (RW) - informacje o działaniu</t>
  </si>
  <si>
    <t>Kod i nazwa działania wg KE (główne rodzaje środków)</t>
  </si>
  <si>
    <t>Odziaływanie na presje znaczące (oznaczenia kodowe)</t>
  </si>
  <si>
    <t>Skuteczność działania w odniesieniu do presji znaczącej</t>
  </si>
  <si>
    <t>Skuteczność działania w odniesieniu do wskaźników presji znaczącej</t>
  </si>
  <si>
    <t>Skuteczność działania w kontekście poprawy elementów biologicznych</t>
  </si>
  <si>
    <t>Skutki społeczno - gospodarcze</t>
  </si>
  <si>
    <t>Ocena skuteczności działań w ramach IIaPGW</t>
  </si>
  <si>
    <t>Źródło pochodzenia działania</t>
  </si>
  <si>
    <t>Ocena punktowa</t>
  </si>
  <si>
    <t>Warunki uzupełniające</t>
  </si>
  <si>
    <t>Analiza efektywności kosztowej w odniesieniu do presji</t>
  </si>
  <si>
    <t>Źródła finansowania</t>
  </si>
  <si>
    <t>Fizykochemiczne</t>
  </si>
  <si>
    <t>Chemiczne</t>
  </si>
  <si>
    <t>Hydromorfologiczne</t>
  </si>
  <si>
    <t>Znaczące presje ilościowe</t>
  </si>
  <si>
    <t>Presje skumulowane</t>
  </si>
  <si>
    <t>Znaczące presje fizykochemiczne</t>
  </si>
  <si>
    <t>Znaczące presje chemiczne</t>
  </si>
  <si>
    <t>Znaczące presje skumulowane</t>
  </si>
  <si>
    <t>Antropogeniczne przekształcenie przepływu</t>
  </si>
  <si>
    <t>Budowle piętrzące</t>
  </si>
  <si>
    <t>Warunki morfologiczne</t>
  </si>
  <si>
    <t>HIR</t>
  </si>
  <si>
    <t>Bilans pobór-zrzut</t>
  </si>
  <si>
    <t>Substancje chemiczne</t>
  </si>
  <si>
    <t>Wskaźniki biologiczne</t>
  </si>
  <si>
    <t>Lp.</t>
  </si>
  <si>
    <t>Kategoria działań IIaPGW</t>
  </si>
  <si>
    <t>Kod IIaPGW</t>
  </si>
  <si>
    <t>Grupa działań / Nazwa grupy</t>
  </si>
  <si>
    <t>Numer działania</t>
  </si>
  <si>
    <t>Nazwa działania</t>
  </si>
  <si>
    <t>Opis działania</t>
  </si>
  <si>
    <t xml:space="preserve">Zastostosowanie </t>
  </si>
  <si>
    <t>Działanie podstawowe/działanie uzupełniające</t>
  </si>
  <si>
    <t>Podstawa prawna działania</t>
  </si>
  <si>
    <t>Jednostka odpowiedzialna za realizację</t>
  </si>
  <si>
    <t>Jednostka odpowiedzialna za sprawozdawczość</t>
  </si>
  <si>
    <r>
      <t xml:space="preserve">GRŚ1
</t>
    </r>
    <r>
      <rPr>
        <sz val="8"/>
        <rFont val="Calibri"/>
        <family val="2"/>
        <charset val="238"/>
      </rPr>
      <t>Budowa lub modernizacja oczyszczalni ścieków</t>
    </r>
  </si>
  <si>
    <r>
      <t xml:space="preserve">GRŚ2 
</t>
    </r>
    <r>
      <rPr>
        <sz val="8"/>
        <rFont val="Calibri"/>
        <family val="2"/>
        <charset val="238"/>
      </rPr>
      <t>Ograniczenie zanieczyszczenia substancjami biogennymi pochodzącego z rolnictwa</t>
    </r>
  </si>
  <si>
    <r>
      <t xml:space="preserve">GRŚ3 
</t>
    </r>
    <r>
      <rPr>
        <sz val="8"/>
        <rFont val="Calibri"/>
        <family val="2"/>
        <charset val="238"/>
      </rPr>
      <t>Ograniczenie zanieczyszczenia pestycydami pochodzącymi z rolnictwa</t>
    </r>
  </si>
  <si>
    <r>
      <t xml:space="preserve">GRŚ4 
</t>
    </r>
    <r>
      <rPr>
        <sz val="8"/>
        <rFont val="Calibri"/>
        <family val="2"/>
        <charset val="238"/>
      </rPr>
      <t>Rekultywacja terenów zanieczyszczonych (zanieczyszczenia historyczne w tym osady, wody podziemne, gleba)</t>
    </r>
  </si>
  <si>
    <r>
      <t xml:space="preserve">GRŚ5  
</t>
    </r>
    <r>
      <rPr>
        <sz val="8"/>
        <rFont val="Calibri"/>
        <family val="2"/>
        <charset val="238"/>
      </rPr>
      <t>Zwiększanie ciągłości biologicznej i morfologicznej (np. tworzenie przepławek, rozbiórka starych tam)</t>
    </r>
  </si>
  <si>
    <r>
      <t xml:space="preserve">GRŚ6 
</t>
    </r>
    <r>
      <rPr>
        <sz val="8"/>
        <rFont val="Calibri"/>
        <family val="2"/>
        <charset val="238"/>
      </rPr>
      <t>Poprawa</t>
    </r>
    <r>
      <rPr>
        <b/>
        <sz val="10"/>
        <rFont val="Calibri"/>
        <family val="2"/>
        <charset val="238"/>
      </rPr>
      <t xml:space="preserve"> </t>
    </r>
    <r>
      <rPr>
        <sz val="8"/>
        <rFont val="Calibri"/>
        <family val="2"/>
        <charset val="238"/>
      </rPr>
      <t>warunków hydromorfologicznych jednolitych części wód o charakterze innym niż ciągłość</t>
    </r>
  </si>
  <si>
    <r>
      <t xml:space="preserve">GRŚ7 
</t>
    </r>
    <r>
      <rPr>
        <sz val="8"/>
        <rFont val="Calibri"/>
        <family val="2"/>
        <charset val="238"/>
      </rPr>
      <t>Usprawnienia w zakresie reżimów przepływu i/lub ustalenie przepływów środowiskowych</t>
    </r>
  </si>
  <si>
    <r>
      <t xml:space="preserve">GRŚ8 
</t>
    </r>
    <r>
      <rPr>
        <sz val="8"/>
        <rFont val="Calibri"/>
        <family val="2"/>
        <charset val="238"/>
      </rPr>
      <t>Efektywna gospodarka wodna, środki techniczne na potrzeby nawadniania, przemysłu, energetyki i gospodarstw domowych</t>
    </r>
  </si>
  <si>
    <r>
      <t xml:space="preserve">GRŚ12
</t>
    </r>
    <r>
      <rPr>
        <sz val="8"/>
        <rFont val="Calibri"/>
        <family val="2"/>
        <charset val="238"/>
      </rPr>
      <t>Usługi doradcze w zakresie rolnictwa</t>
    </r>
  </si>
  <si>
    <r>
      <t xml:space="preserve">GRŚ14  
</t>
    </r>
    <r>
      <rPr>
        <sz val="8"/>
        <rFont val="Calibri"/>
        <family val="2"/>
        <charset val="238"/>
      </rPr>
      <t>Badania, rozwój bazy wiedzy w celu ograniczenia niepewności</t>
    </r>
  </si>
  <si>
    <r>
      <t xml:space="preserve">GRŚ15
</t>
    </r>
    <r>
      <rPr>
        <sz val="8"/>
        <rFont val="Calibri"/>
        <family val="2"/>
        <charset val="238"/>
      </rPr>
      <t>Środki na rzecz stopniowego wyeliminowania emisji, zrzutów i strat priorytetowych substancji</t>
    </r>
  </si>
  <si>
    <r>
      <t xml:space="preserve">GRŚ17
</t>
    </r>
    <r>
      <rPr>
        <sz val="8"/>
        <rFont val="Calibri"/>
        <family val="2"/>
        <charset val="238"/>
      </rPr>
      <t>Środki na rzecz zmniejszenia osadu z erozji gleby i spływu powierzchniowego</t>
    </r>
  </si>
  <si>
    <r>
      <t xml:space="preserve">GRŚ19
</t>
    </r>
    <r>
      <rPr>
        <sz val="8"/>
        <rFont val="Calibri"/>
        <family val="2"/>
        <charset val="238"/>
      </rPr>
      <t>Środki na rzecz zapobiegania niekorzystnemu oddziaływaniu rekreacji w tym wędkarstwa, lub kontrolowania tego wpływu</t>
    </r>
  </si>
  <si>
    <r>
      <t xml:space="preserve">GRŚ20
</t>
    </r>
    <r>
      <rPr>
        <sz val="8"/>
        <rFont val="Calibri"/>
        <family val="2"/>
        <charset val="238"/>
      </rPr>
      <t>Środki na rzecz zapobiegania niekorzystnemu oddziaływaniu rybołówstwa i innego rodzaju eksploatacji/usuwania zwierząt i roślin lub kontrolowania tego wpływu</t>
    </r>
  </si>
  <si>
    <r>
      <t xml:space="preserve">GRŚ21
</t>
    </r>
    <r>
      <rPr>
        <i/>
        <sz val="8"/>
        <rFont val="Calibri"/>
        <family val="2"/>
        <charset val="238"/>
      </rPr>
      <t>Środki na rzecz zapobiegania wprowadzaniu lub kontroli wprowadzania zanieczyszczeń z obszarów miejskich, transportu i wybudowanej infrastruktury</t>
    </r>
  </si>
  <si>
    <r>
      <t xml:space="preserve">GRŚ22
</t>
    </r>
    <r>
      <rPr>
        <sz val="8"/>
        <rFont val="Calibri"/>
        <family val="2"/>
        <charset val="238"/>
      </rPr>
      <t>Środki na rzecz zapobiegania lub kontroli wprowadzania zanieczyszczeń z leśnictwa</t>
    </r>
  </si>
  <si>
    <r>
      <t xml:space="preserve">GRŚ23
</t>
    </r>
    <r>
      <rPr>
        <sz val="8"/>
        <rFont val="Calibri"/>
        <family val="2"/>
        <charset val="238"/>
      </rPr>
      <t>Środki w zakresie naturalnego potencjału retencyjnego</t>
    </r>
    <r>
      <rPr>
        <b/>
        <sz val="10"/>
        <rFont val="Calibri"/>
        <family val="2"/>
        <charset val="238"/>
      </rPr>
      <t xml:space="preserve"> </t>
    </r>
  </si>
  <si>
    <r>
      <t>GRŚ24</t>
    </r>
    <r>
      <rPr>
        <sz val="8"/>
        <rFont val="Calibri"/>
        <family val="2"/>
        <charset val="238"/>
      </rPr>
      <t xml:space="preserve"> 
Adaptacja do zmian klimatu</t>
    </r>
  </si>
  <si>
    <r>
      <t xml:space="preserve">GRŚ99
</t>
    </r>
    <r>
      <rPr>
        <sz val="8"/>
        <rFont val="Calibri"/>
        <family val="2"/>
        <charset val="238"/>
      </rPr>
      <t>Inny główny rodzaj środków zgłoszonych w ramach programu środków</t>
    </r>
  </si>
  <si>
    <t>P</t>
  </si>
  <si>
    <t>RRD</t>
  </si>
  <si>
    <t>RO</t>
  </si>
  <si>
    <t>RDEP</t>
  </si>
  <si>
    <t>RRL</t>
  </si>
  <si>
    <t>N</t>
  </si>
  <si>
    <r>
      <t xml:space="preserve">APP
</t>
    </r>
    <r>
      <rPr>
        <sz val="9"/>
        <color indexed="8"/>
        <rFont val="Calibri"/>
        <family val="2"/>
        <charset val="238"/>
      </rPr>
      <t xml:space="preserve">antropogeniczne przekształcenie przepływu	</t>
    </r>
  </si>
  <si>
    <r>
      <t xml:space="preserve">BP
</t>
    </r>
    <r>
      <rPr>
        <sz val="9"/>
        <color indexed="8"/>
        <rFont val="Calibri"/>
        <family val="2"/>
        <charset val="238"/>
      </rPr>
      <t>budowle piętrzące</t>
    </r>
  </si>
  <si>
    <r>
      <t xml:space="preserve">WM
</t>
    </r>
    <r>
      <rPr>
        <sz val="9"/>
        <color indexed="8"/>
        <rFont val="Calibri"/>
        <family val="2"/>
        <charset val="238"/>
      </rPr>
      <t>warunki morfologiczne</t>
    </r>
  </si>
  <si>
    <t>Pobór</t>
  </si>
  <si>
    <t>Zrzut</t>
  </si>
  <si>
    <t>Skutki zmian klimatu - skutki suszy</t>
  </si>
  <si>
    <t>Presje na stan ilościowy wód podziemnych</t>
  </si>
  <si>
    <t>Zbiornikowe</t>
  </si>
  <si>
    <t>Prace utrzymaniowe</t>
  </si>
  <si>
    <t xml:space="preserve">Inne/ zlewniowe * ryzyko zaniku przepływu </t>
  </si>
  <si>
    <t>Rozproszone (rolnictwo i depozycja atmosferyczna)</t>
  </si>
  <si>
    <t>Punktowe przemysłowe i komunalne</t>
  </si>
  <si>
    <t>Rozproszone (odpływ miejski)</t>
  </si>
  <si>
    <r>
      <t xml:space="preserve">Liczba presji
</t>
    </r>
    <r>
      <rPr>
        <i/>
        <sz val="10"/>
        <color indexed="8"/>
        <rFont val="Calibri"/>
        <family val="2"/>
        <charset val="238"/>
      </rPr>
      <t>KOLUMNA POMOCNICZA</t>
    </r>
  </si>
  <si>
    <t>Miara skuteczności działania na stan jakościowy jcwp
KOLUMNA POMOCNICZA</t>
  </si>
  <si>
    <t xml:space="preserve">Rozproszone (rozwój obszarów zurbanizowanych, turystyka, transport, odpływ z miasta) </t>
  </si>
  <si>
    <t>Rozproszone (depozycja atmosferyczna)</t>
  </si>
  <si>
    <t>Rozproszone (rolnictwo, leśnictwo)</t>
  </si>
  <si>
    <t>Punktowe przemysłowe, komunalne i odcieki ze składowisk</t>
  </si>
  <si>
    <t>Źródło nieznane (substancje zakazane w produkcji/stosowaniu)</t>
  </si>
  <si>
    <r>
      <t xml:space="preserve">WEI
</t>
    </r>
    <r>
      <rPr>
        <sz val="9"/>
        <rFont val="Calibri"/>
        <family val="2"/>
        <charset val="238"/>
      </rPr>
      <t>wskaźnik eksploatacji zasobów</t>
    </r>
  </si>
  <si>
    <r>
      <t xml:space="preserve">PPH3
</t>
    </r>
    <r>
      <rPr>
        <sz val="9"/>
        <rFont val="Calibri"/>
        <family val="2"/>
        <charset val="238"/>
      </rPr>
      <t>wskaźnik obiektów gospodarki wodnej</t>
    </r>
  </si>
  <si>
    <r>
      <t xml:space="preserve">PPH7
</t>
    </r>
    <r>
      <rPr>
        <sz val="9"/>
        <rFont val="Calibri"/>
        <family val="2"/>
        <charset val="238"/>
      </rPr>
      <t>wskaźnik wpływu górnictwa</t>
    </r>
  </si>
  <si>
    <t>Presja POBORÓW</t>
  </si>
  <si>
    <t>Presja ZRZUTÓW</t>
  </si>
  <si>
    <r>
      <t xml:space="preserve">PPH2 
</t>
    </r>
    <r>
      <rPr>
        <sz val="9"/>
        <rFont val="Calibri"/>
        <family val="2"/>
        <charset val="238"/>
      </rPr>
      <t>wskaźnik</t>
    </r>
  </si>
  <si>
    <r>
      <t xml:space="preserve">PPH6
</t>
    </r>
    <r>
      <rPr>
        <sz val="9"/>
        <rFont val="Calibri"/>
        <family val="2"/>
        <charset val="238"/>
      </rPr>
      <t>wskaźnik obwałowań</t>
    </r>
  </si>
  <si>
    <r>
      <t xml:space="preserve">PPH4
</t>
    </r>
    <r>
      <rPr>
        <sz val="9"/>
        <rFont val="Calibri"/>
        <family val="2"/>
        <charset val="238"/>
      </rPr>
      <t>wskaźnik budowli regulacyjnych</t>
    </r>
  </si>
  <si>
    <r>
      <t xml:space="preserve">PPH5
</t>
    </r>
    <r>
      <rPr>
        <sz val="9"/>
        <rFont val="Calibri"/>
        <family val="2"/>
        <charset val="238"/>
      </rPr>
      <t>wskaźnik obiektów mostowych i przepraw</t>
    </r>
  </si>
  <si>
    <r>
      <t xml:space="preserve">WTR
</t>
    </r>
    <r>
      <rPr>
        <sz val="9"/>
        <rFont val="Calibri"/>
        <family val="2"/>
        <charset val="238"/>
      </rPr>
      <t>wskaźnik trasy rzeki</t>
    </r>
  </si>
  <si>
    <r>
      <t xml:space="preserve">HIR
</t>
    </r>
    <r>
      <rPr>
        <sz val="9"/>
        <rFont val="Calibri"/>
        <family val="2"/>
        <charset val="238"/>
      </rPr>
      <t xml:space="preserve">hydromorfologiczny indeks rzeczny </t>
    </r>
  </si>
  <si>
    <t>Suma hydromorfologia</t>
  </si>
  <si>
    <t>Wskaźniki warunków biogennych - azot amonowy, azotanowy i ogólny</t>
  </si>
  <si>
    <t>Wskaźniki warunków biogennych - fosfor ogólny i fosforanowy</t>
  </si>
  <si>
    <t>Wskaźniki warunków tlenowych i zanieczyszczeń organicznych - BZT5, tlen rozpuszczony i OWO</t>
  </si>
  <si>
    <t>Wskaźnik zasolenia - przewodność</t>
  </si>
  <si>
    <t>Wskaźniki specyficznych syntetycznych i niesyntetycznych substancji zanieczyszczających (w tym Zn i Cu)</t>
  </si>
  <si>
    <t>Suma fizykochemia</t>
  </si>
  <si>
    <t>WWA (w tym fluoranten)</t>
  </si>
  <si>
    <t>Metale ciężkie</t>
  </si>
  <si>
    <t>Środki ochrony roślin (dozwolone i zakazane)</t>
  </si>
  <si>
    <t>Pozostałe związki organiczne (dozwolone i zakazane)</t>
  </si>
  <si>
    <t>Suma chemia</t>
  </si>
  <si>
    <r>
      <t xml:space="preserve">IO
</t>
    </r>
    <r>
      <rPr>
        <sz val="9"/>
        <color indexed="9"/>
        <rFont val="Calibri"/>
        <family val="2"/>
        <charset val="238"/>
      </rPr>
      <t>wskaźnik Indeks Okrzemkowy z monitoringu</t>
    </r>
  </si>
  <si>
    <r>
      <t xml:space="preserve">IFPL
</t>
    </r>
    <r>
      <rPr>
        <sz val="9"/>
        <color indexed="9"/>
        <rFont val="Calibri"/>
        <family val="2"/>
        <charset val="238"/>
      </rPr>
      <t>wskaźnik Multimetryczny Indeks Fitoplanktonowy z monitoringu</t>
    </r>
  </si>
  <si>
    <r>
      <t xml:space="preserve">MIR
</t>
    </r>
    <r>
      <rPr>
        <sz val="9"/>
        <color indexed="9"/>
        <rFont val="Calibri"/>
        <family val="2"/>
        <charset val="238"/>
      </rPr>
      <t>wskaźnik Makrofitowy Indeks Rzeczny z monitoringu</t>
    </r>
  </si>
  <si>
    <r>
      <t xml:space="preserve">MMI PL
</t>
    </r>
    <r>
      <rPr>
        <sz val="9"/>
        <color indexed="9"/>
        <rFont val="Calibri"/>
        <family val="2"/>
        <charset val="238"/>
      </rPr>
      <t>wskaźnik Polski Wielometryczny Wskaźnik Stanu Ekologicznego Rzek z monitoringu</t>
    </r>
  </si>
  <si>
    <r>
      <t xml:space="preserve">EFI+PL/IBI_PL
</t>
    </r>
    <r>
      <rPr>
        <sz val="9"/>
        <color indexed="9"/>
        <rFont val="Calibri"/>
        <family val="2"/>
        <charset val="238"/>
      </rPr>
      <t>nowy europejski wskaźnik ichtiologiczny/wskaźnik integralności biotycznej</t>
    </r>
  </si>
  <si>
    <r>
      <t xml:space="preserve">Wskaźnik D
</t>
    </r>
    <r>
      <rPr>
        <sz val="9"/>
        <color indexed="9"/>
        <rFont val="Calibri"/>
        <family val="2"/>
      </rPr>
      <t xml:space="preserve">wskaźnik diadromiczny </t>
    </r>
  </si>
  <si>
    <t>Suma elementy biologiczne</t>
  </si>
  <si>
    <t>Korzyści społeczno-gospodarcze</t>
  </si>
  <si>
    <t>Koszty społeczno-gospodarcze</t>
  </si>
  <si>
    <t>Katalog interesariuszy</t>
  </si>
  <si>
    <t>Wskaźniki do oceny skuteczności działań (ocena skuteczności propozycja)</t>
  </si>
  <si>
    <t>Częstotliwość wykonywania ocen</t>
  </si>
  <si>
    <t>Źródło pochodzenia działania - Plan/Program (dla działań ujętych w istniejących planach/programach)</t>
  </si>
  <si>
    <t>Wynik ekspertyzy naukowej 
(dla działań nowych, nie ujętych w istniejących planach/programach)</t>
  </si>
  <si>
    <t>Suma punktów - ocena
fiz.chem.
+ chem</t>
  </si>
  <si>
    <t>Ocena
% wartości max.</t>
  </si>
  <si>
    <t>Ocena przestrzennego zasięgu działania</t>
  </si>
  <si>
    <t>Szacowany czas potrzebny na osiągnięcie skutecznego efektu</t>
  </si>
  <si>
    <t>Wskazanie synergii z jcwpd</t>
  </si>
  <si>
    <t>Typ działania (techniczne/nietechniczne)</t>
  </si>
  <si>
    <t>Ilościowe określenie zakresu rzeczowego działania</t>
  </si>
  <si>
    <t>Jednostka, w której wyrażony został zakres ilościowy działania</t>
  </si>
  <si>
    <r>
      <t xml:space="preserve">Ks1
</t>
    </r>
    <r>
      <rPr>
        <sz val="9"/>
        <color indexed="8"/>
        <rFont val="Calibri"/>
        <family val="2"/>
        <charset val="238"/>
      </rPr>
      <t>wskaźnik skuteczności (cele RDW)</t>
    </r>
  </si>
  <si>
    <r>
      <t xml:space="preserve">Ks2
</t>
    </r>
    <r>
      <rPr>
        <sz val="9"/>
        <color indexed="8"/>
        <rFont val="Calibri"/>
        <family val="2"/>
        <charset val="238"/>
      </rPr>
      <t>wskaźnik skuteczności (cele obszarów chronionych)</t>
    </r>
  </si>
  <si>
    <r>
      <t xml:space="preserve">Ks3
</t>
    </r>
    <r>
      <rPr>
        <sz val="9"/>
        <color indexed="8"/>
        <rFont val="Calibri"/>
        <family val="2"/>
        <charset val="238"/>
      </rPr>
      <t>wskaźnik skuteczności  (zmiany klimatu)</t>
    </r>
  </si>
  <si>
    <r>
      <t xml:space="preserve">Ks
</t>
    </r>
    <r>
      <rPr>
        <sz val="10"/>
        <color indexed="8"/>
        <rFont val="Calibri"/>
        <family val="2"/>
        <charset val="238"/>
      </rPr>
      <t>suma</t>
    </r>
  </si>
  <si>
    <r>
      <t xml:space="preserve">Kr
</t>
    </r>
    <r>
      <rPr>
        <sz val="9"/>
        <color indexed="8"/>
        <rFont val="Calibri"/>
        <family val="2"/>
        <charset val="238"/>
      </rPr>
      <t>wskażnik realności</t>
    </r>
  </si>
  <si>
    <r>
      <t xml:space="preserve">Liczba presji
</t>
    </r>
    <r>
      <rPr>
        <sz val="9"/>
        <color indexed="8"/>
        <rFont val="Calibri"/>
        <family val="2"/>
        <charset val="238"/>
      </rPr>
      <t>redukcja liczby presji</t>
    </r>
  </si>
  <si>
    <t>Czas osiągnięcia efektu</t>
  </si>
  <si>
    <t>Kategoria działań</t>
  </si>
  <si>
    <t>Kod IIaPGW:
RWC _ presje skumulowane
RWP _ presje chemiczne, fizykochemiczne
RWH _ presje hydrologiczne
RWHM _ presje hydromorfologiczne</t>
  </si>
  <si>
    <t>Grupa działań</t>
  </si>
  <si>
    <t>Indywidualny numer działania w danej grupie działań zgodnie z kodem IIaPGW</t>
  </si>
  <si>
    <t>Zastosowanie działania</t>
  </si>
  <si>
    <t>Wskazanie rodzaju działania</t>
  </si>
  <si>
    <t>Wskazanie podstawy prawnej</t>
  </si>
  <si>
    <t>Wskazanie jednostki odpowiedzialnej za realizację</t>
  </si>
  <si>
    <t>Wskazanie jednostki odpowiedzialnej za sprawozdawczość</t>
  </si>
  <si>
    <r>
      <t xml:space="preserve">Kod UE (KLM)
</t>
    </r>
    <r>
      <rPr>
        <b/>
        <i/>
        <sz val="8"/>
        <rFont val="Calibri"/>
        <family val="2"/>
        <charset val="238"/>
      </rPr>
      <t>TAK</t>
    </r>
    <r>
      <rPr>
        <i/>
        <sz val="8"/>
        <rFont val="Calibri"/>
        <family val="2"/>
        <charset val="238"/>
      </rPr>
      <t xml:space="preserve"> - kod dotyczy danej jcw
</t>
    </r>
    <r>
      <rPr>
        <b/>
        <i/>
        <sz val="8"/>
        <rFont val="Calibri"/>
        <family val="2"/>
        <charset val="238"/>
      </rPr>
      <t>nd</t>
    </r>
    <r>
      <rPr>
        <i/>
        <sz val="8"/>
        <rFont val="Calibri"/>
        <family val="2"/>
        <charset val="238"/>
      </rPr>
      <t>. - kod nie dotyczy</t>
    </r>
  </si>
  <si>
    <r>
      <rPr>
        <b/>
        <i/>
        <sz val="8"/>
        <rFont val="Calibri"/>
        <family val="2"/>
        <charset val="238"/>
      </rPr>
      <t>P</t>
    </r>
    <r>
      <rPr>
        <i/>
        <sz val="8"/>
        <rFont val="Calibri"/>
        <family val="2"/>
        <charset val="238"/>
      </rPr>
      <t xml:space="preserve"> - punktowe przemysłowe i komunalne
</t>
    </r>
    <r>
      <rPr>
        <b/>
        <i/>
        <sz val="8"/>
        <rFont val="Calibri"/>
        <family val="2"/>
        <charset val="238"/>
      </rPr>
      <t>nd</t>
    </r>
    <r>
      <rPr>
        <i/>
        <sz val="8"/>
        <rFont val="Calibri"/>
        <family val="2"/>
        <charset val="238"/>
      </rPr>
      <t xml:space="preserve">. - nie dotyczy
</t>
    </r>
    <r>
      <rPr>
        <b/>
        <i/>
        <sz val="8"/>
        <rFont val="Calibri"/>
        <family val="2"/>
        <charset val="238"/>
      </rPr>
      <t xml:space="preserve">Brak możliwości określenia na poziomie katalogu </t>
    </r>
  </si>
  <si>
    <r>
      <rPr>
        <b/>
        <i/>
        <sz val="8"/>
        <rFont val="Calibri"/>
        <family val="2"/>
        <charset val="238"/>
      </rPr>
      <t>RRD</t>
    </r>
    <r>
      <rPr>
        <i/>
        <sz val="8"/>
        <rFont val="Calibri"/>
        <family val="2"/>
        <charset val="238"/>
      </rPr>
      <t xml:space="preserve"> - rozproszone (rolnictwo i depozycja atmosferyczna)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</si>
  <si>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RO</t>
    </r>
    <r>
      <rPr>
        <i/>
        <sz val="8"/>
        <rFont val="Calibri"/>
        <family val="2"/>
        <charset val="238"/>
      </rPr>
      <t xml:space="preserve"> - rozproszone (odpływ miejski);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</si>
  <si>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RO</t>
    </r>
    <r>
      <rPr>
        <i/>
        <sz val="8"/>
        <rFont val="Calibri"/>
        <family val="2"/>
        <charset val="238"/>
      </rPr>
      <t xml:space="preserve"> - rozproszone (rozwój obszarów zurbanizowanych, turystyka, transport, odpływ z miasta)</t>
    </r>
    <r>
      <rPr>
        <b/>
        <i/>
        <sz val="8"/>
        <rFont val="Calibri"/>
        <family val="2"/>
        <charset val="238"/>
      </rPr>
      <t xml:space="preserve">
nd. </t>
    </r>
    <r>
      <rPr>
        <i/>
        <sz val="8"/>
        <rFont val="Calibri"/>
        <family val="2"/>
        <charset val="238"/>
      </rPr>
      <t xml:space="preserve">- nie dotyczy </t>
    </r>
    <r>
      <rPr>
        <b/>
        <i/>
        <sz val="8"/>
        <rFont val="Calibri"/>
        <family val="2"/>
        <charset val="238"/>
      </rPr>
      <t xml:space="preserve">
Brak możliwości określenia na poziomie katalogu</t>
    </r>
  </si>
  <si>
    <r>
      <rPr>
        <b/>
        <i/>
        <sz val="8"/>
        <rFont val="Calibri"/>
        <family val="2"/>
        <charset val="238"/>
      </rPr>
      <t>RDEP</t>
    </r>
    <r>
      <rPr>
        <i/>
        <sz val="8"/>
        <rFont val="Calibri"/>
        <family val="2"/>
        <charset val="238"/>
      </rPr>
      <t xml:space="preserve"> - rozproszone (depozycja atmosferyczna)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</si>
  <si>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RRL </t>
    </r>
    <r>
      <rPr>
        <i/>
        <sz val="8"/>
        <rFont val="Calibri"/>
        <family val="2"/>
        <charset val="238"/>
      </rPr>
      <t xml:space="preserve">- rozproszone (rolnictwo, leśnictwo)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</si>
  <si>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P</t>
    </r>
    <r>
      <rPr>
        <i/>
        <sz val="8"/>
        <rFont val="Calibri"/>
        <family val="2"/>
        <charset val="238"/>
      </rPr>
      <t xml:space="preserve"> - punktowe przemysłowe, komunalne i odcieki ze składowisk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</si>
  <si>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N </t>
    </r>
    <r>
      <rPr>
        <i/>
        <sz val="8"/>
        <rFont val="Calibri"/>
        <family val="2"/>
        <charset val="238"/>
      </rPr>
      <t xml:space="preserve">- źródło nieznane (substancje zakazane w produkcji/stosowaniu)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</si>
  <si>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1 </t>
    </r>
    <r>
      <rPr>
        <i/>
        <sz val="8"/>
        <rFont val="Calibri"/>
        <family val="2"/>
        <charset val="238"/>
      </rPr>
      <t xml:space="preserve">- występuje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</si>
  <si>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0 </t>
    </r>
    <r>
      <rPr>
        <i/>
        <sz val="8"/>
        <rFont val="Calibri"/>
        <family val="2"/>
        <charset val="238"/>
      </rPr>
      <t>- nie występuje</t>
    </r>
    <r>
      <rPr>
        <b/>
        <i/>
        <sz val="8"/>
        <rFont val="Calibri"/>
        <family val="2"/>
        <charset val="238"/>
      </rPr>
      <t xml:space="preserve">
1 </t>
    </r>
    <r>
      <rPr>
        <i/>
        <sz val="8"/>
        <rFont val="Calibri"/>
        <family val="2"/>
        <charset val="238"/>
      </rPr>
      <t xml:space="preserve">- występuje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</si>
  <si>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0 </t>
    </r>
    <r>
      <rPr>
        <i/>
        <sz val="8"/>
        <rFont val="Calibri"/>
        <family val="2"/>
        <charset val="238"/>
      </rPr>
      <t xml:space="preserve">- brak wpływu na ograniczenie/likwdację presji
</t>
    </r>
    <r>
      <rPr>
        <b/>
        <i/>
        <sz val="8"/>
        <rFont val="Calibri"/>
        <family val="2"/>
        <charset val="238"/>
      </rPr>
      <t xml:space="preserve">1 </t>
    </r>
    <r>
      <rPr>
        <i/>
        <sz val="8"/>
        <rFont val="Calibri"/>
        <family val="2"/>
        <charset val="238"/>
      </rPr>
      <t xml:space="preserve">- pośredni pozytywny wpływ na ograniczenie/likwdację presji
</t>
    </r>
    <r>
      <rPr>
        <b/>
        <i/>
        <sz val="8"/>
        <rFont val="Calibri"/>
        <family val="2"/>
        <charset val="238"/>
      </rPr>
      <t xml:space="preserve">2 </t>
    </r>
    <r>
      <rPr>
        <i/>
        <sz val="8"/>
        <rFont val="Calibri"/>
        <family val="2"/>
        <charset val="238"/>
      </rPr>
      <t xml:space="preserve">- bezpośredni pozytywny wpływ na ograniczenie/likwdację presji
</t>
    </r>
    <r>
      <rPr>
        <b/>
        <i/>
        <sz val="8"/>
        <rFont val="Calibri"/>
        <family val="2"/>
        <charset val="238"/>
      </rPr>
      <t xml:space="preserve"> -1 </t>
    </r>
    <r>
      <rPr>
        <i/>
        <sz val="8"/>
        <rFont val="Calibri"/>
        <family val="2"/>
        <charset val="238"/>
      </rPr>
      <t xml:space="preserve">- negatywny wpływ na ograniczenie/likwdację presji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</si>
  <si>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t>Liczba presji na jaką wpływa działanie
ilosć
Brak możliwości określenia na poziomie katalogu</t>
  </si>
  <si>
    <t>Miara skuteczności działania na stan jcwp
od 0,0 do 2,0
Brak możliwości określenia na poziomie katalogu</t>
  </si>
  <si>
    <r>
      <rPr>
        <b/>
        <i/>
        <sz val="8"/>
        <rFont val="Calibri"/>
        <family val="2"/>
        <charset val="238"/>
      </rPr>
      <t xml:space="preserve">0 </t>
    </r>
    <r>
      <rPr>
        <i/>
        <sz val="8"/>
        <rFont val="Calibri"/>
        <family val="2"/>
        <charset val="238"/>
      </rPr>
      <t xml:space="preserve">- brak wpływu na ograniczenie/likwdację presji
</t>
    </r>
    <r>
      <rPr>
        <b/>
        <i/>
        <sz val="8"/>
        <rFont val="Calibri"/>
        <family val="2"/>
        <charset val="238"/>
      </rPr>
      <t>1</t>
    </r>
    <r>
      <rPr>
        <i/>
        <sz val="8"/>
        <rFont val="Calibri"/>
        <family val="2"/>
        <charset val="238"/>
      </rPr>
      <t xml:space="preserve"> - pośredni pozytywny wpływ na ograniczenie/likwdację presji
</t>
    </r>
    <r>
      <rPr>
        <b/>
        <i/>
        <sz val="8"/>
        <rFont val="Calibri"/>
        <family val="2"/>
        <charset val="238"/>
      </rPr>
      <t>2</t>
    </r>
    <r>
      <rPr>
        <i/>
        <sz val="8"/>
        <rFont val="Calibri"/>
        <family val="2"/>
        <charset val="238"/>
      </rPr>
      <t xml:space="preserve"> - bezpośredni pozytywny wpływ na ograniczenie/likwdację presji
</t>
    </r>
    <r>
      <rPr>
        <b/>
        <i/>
        <sz val="8"/>
        <rFont val="Calibri"/>
        <family val="2"/>
        <charset val="238"/>
      </rPr>
      <t xml:space="preserve"> -1</t>
    </r>
    <r>
      <rPr>
        <i/>
        <sz val="8"/>
        <rFont val="Calibri"/>
        <family val="2"/>
        <charset val="238"/>
      </rPr>
      <t xml:space="preserve"> - negatywny wpływ na ograniczenie/likwdację presji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</si>
  <si>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t>0 - brak wpływu na ograniczenie/likwdację presji
1 - pośredni pozytywny wpływ na ograniczenie/likwdację presji
2 - bezpośredni pozytywny wpływ na ograniczenie/likwdację presji
 -1 - negatywny wpływ na ograniczenie/likwdację presji
nd. - nie dotyczy
Brak możliwości określenia na poziomie katalogu</t>
  </si>
  <si>
    <r>
      <t xml:space="preserve">Liczba presji na jaką wpływa działanie
</t>
    </r>
    <r>
      <rPr>
        <b/>
        <i/>
        <sz val="8"/>
        <rFont val="Calibri"/>
        <family val="2"/>
        <charset val="238"/>
      </rPr>
      <t>Ilość
Brak możliwości określenia na poziomie katalogu</t>
    </r>
  </si>
  <si>
    <r>
      <t xml:space="preserve">Suma hydromorfologia
</t>
    </r>
    <r>
      <rPr>
        <b/>
        <i/>
        <sz val="8"/>
        <rFont val="Calibri"/>
        <family val="2"/>
        <charset val="238"/>
      </rPr>
      <t>Suma</t>
    </r>
    <r>
      <rPr>
        <i/>
        <sz val="8"/>
        <rFont val="Calibri"/>
        <family val="2"/>
        <charset val="238"/>
      </rPr>
      <t xml:space="preserve">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</si>
  <si>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r>
      <rPr>
        <b/>
        <i/>
        <sz val="8"/>
        <rFont val="Calibri"/>
        <family val="2"/>
        <charset val="238"/>
      </rPr>
      <t>0</t>
    </r>
    <r>
      <rPr>
        <i/>
        <sz val="8"/>
        <rFont val="Calibri"/>
        <family val="2"/>
        <charset val="238"/>
      </rPr>
      <t xml:space="preserve"> - brak wpływu na ograniczenie/likwdację presji
</t>
    </r>
    <r>
      <rPr>
        <b/>
        <i/>
        <sz val="8"/>
        <rFont val="Calibri"/>
        <family val="2"/>
        <charset val="238"/>
      </rPr>
      <t>1</t>
    </r>
    <r>
      <rPr>
        <i/>
        <sz val="8"/>
        <rFont val="Calibri"/>
        <family val="2"/>
        <charset val="238"/>
      </rPr>
      <t xml:space="preserve"> - pośredni pozytywny wpływ na ograniczenie/likwdację presji
</t>
    </r>
    <r>
      <rPr>
        <b/>
        <i/>
        <sz val="8"/>
        <rFont val="Calibri"/>
        <family val="2"/>
        <charset val="238"/>
      </rPr>
      <t>2</t>
    </r>
    <r>
      <rPr>
        <i/>
        <sz val="8"/>
        <rFont val="Calibri"/>
        <family val="2"/>
        <charset val="238"/>
      </rPr>
      <t xml:space="preserve"> - bezpośredni pozytywny wpływ na ograniczenie/likwdację presji
</t>
    </r>
    <r>
      <rPr>
        <b/>
        <i/>
        <sz val="8"/>
        <rFont val="Calibri"/>
        <family val="2"/>
        <charset val="238"/>
      </rPr>
      <t xml:space="preserve"> -1</t>
    </r>
    <r>
      <rPr>
        <i/>
        <sz val="8"/>
        <rFont val="Calibri"/>
        <family val="2"/>
        <charset val="238"/>
      </rPr>
      <t xml:space="preserve"> - negatywny wpływ na ograniczenie/likwdację presji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</si>
  <si>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t xml:space="preserve">Suma fizykochemia
</t>
    </r>
    <r>
      <rPr>
        <b/>
        <i/>
        <sz val="8"/>
        <rFont val="Calibri"/>
        <family val="2"/>
        <charset val="238"/>
      </rPr>
      <t>Suma</t>
    </r>
    <r>
      <rPr>
        <i/>
        <sz val="8"/>
        <rFont val="Calibri"/>
        <family val="2"/>
        <charset val="238"/>
      </rPr>
      <t xml:space="preserve">
</t>
    </r>
    <r>
      <rPr>
        <b/>
        <i/>
        <sz val="8"/>
        <rFont val="Calibri"/>
        <family val="2"/>
        <charset val="238"/>
      </rPr>
      <t>Brak możliwości określenia na poziomie katalogu</t>
    </r>
  </si>
  <si>
    <r>
      <t xml:space="preserve">Suma chemiczna
</t>
    </r>
    <r>
      <rPr>
        <b/>
        <i/>
        <sz val="8"/>
        <rFont val="Calibri"/>
        <family val="2"/>
        <charset val="238"/>
      </rPr>
      <t xml:space="preserve">
Suma</t>
    </r>
    <r>
      <rPr>
        <i/>
        <sz val="8"/>
        <rFont val="Calibri"/>
        <family val="2"/>
        <charset val="238"/>
      </rPr>
      <t xml:space="preserve">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</si>
  <si>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r>
      <t xml:space="preserve">Suma elementy biologiczne
</t>
    </r>
    <r>
      <rPr>
        <b/>
        <i/>
        <sz val="8"/>
        <rFont val="Calibri"/>
        <family val="2"/>
        <charset val="238"/>
      </rPr>
      <t>Suma
Brak możliwości określenia na poziomie katalogu</t>
    </r>
  </si>
  <si>
    <t>Wskaźniki do monitoringu oceny skuteczności działań (ocena skuteczności propozycja)</t>
  </si>
  <si>
    <t>Źródło pochodzenia działania - Plan/Program 
(dla działań ujętych w istniejących planach/programach)</t>
  </si>
  <si>
    <r>
      <t xml:space="preserve">Suma punktów - ocena
fiz.chem.
+ chem
</t>
    </r>
    <r>
      <rPr>
        <b/>
        <i/>
        <sz val="8"/>
        <rFont val="Calibri"/>
        <family val="2"/>
        <charset val="238"/>
      </rPr>
      <t>Suma</t>
    </r>
    <r>
      <rPr>
        <i/>
        <sz val="8"/>
        <rFont val="Calibri"/>
        <family val="2"/>
        <charset val="238"/>
      </rPr>
      <t xml:space="preserve">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</si>
  <si>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t xml:space="preserve">Ocena
% wartości max.
</t>
    </r>
    <r>
      <rPr>
        <b/>
        <i/>
        <sz val="8"/>
        <rFont val="Calibri"/>
        <family val="2"/>
        <charset val="238"/>
      </rPr>
      <t>od 0% do 100%</t>
    </r>
    <r>
      <rPr>
        <i/>
        <sz val="8"/>
        <rFont val="Calibri"/>
        <family val="2"/>
        <charset val="238"/>
      </rPr>
      <t xml:space="preserve">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</si>
  <si>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r>
      <rPr>
        <b/>
        <i/>
        <sz val="8"/>
        <rFont val="Calibri"/>
        <family val="2"/>
        <charset val="238"/>
      </rPr>
      <t xml:space="preserve">1 - </t>
    </r>
    <r>
      <rPr>
        <i/>
        <sz val="8"/>
        <rFont val="Calibri"/>
        <family val="2"/>
        <charset val="238"/>
      </rPr>
      <t xml:space="preserve">skala lokalna 
</t>
    </r>
    <r>
      <rPr>
        <b/>
        <i/>
        <sz val="8"/>
        <rFont val="Calibri"/>
        <family val="2"/>
        <charset val="238"/>
      </rPr>
      <t xml:space="preserve">2 - </t>
    </r>
    <r>
      <rPr>
        <i/>
        <sz val="8"/>
        <rFont val="Calibri"/>
        <family val="2"/>
        <charset val="238"/>
      </rPr>
      <t xml:space="preserve">zlewnia /obszar 
</t>
    </r>
    <r>
      <rPr>
        <b/>
        <i/>
        <sz val="8"/>
        <rFont val="Calibri"/>
        <family val="2"/>
        <charset val="238"/>
      </rPr>
      <t xml:space="preserve">3 - </t>
    </r>
    <r>
      <rPr>
        <i/>
        <sz val="8"/>
        <rFont val="Calibri"/>
        <family val="2"/>
        <charset val="238"/>
      </rPr>
      <t xml:space="preserve">ponadzlewniowy /ponadobszarowy
</t>
    </r>
    <r>
      <rPr>
        <b/>
        <i/>
        <sz val="8"/>
        <rFont val="Calibri"/>
        <family val="2"/>
        <charset val="238"/>
      </rPr>
      <t xml:space="preserve">0-2 </t>
    </r>
    <r>
      <rPr>
        <i/>
        <sz val="8"/>
        <rFont val="Calibri"/>
        <family val="2"/>
        <charset val="238"/>
      </rPr>
      <t xml:space="preserve">-  brak mozliwosci określenia na poziomie katalogu
</t>
    </r>
    <r>
      <rPr>
        <b/>
        <i/>
        <sz val="8"/>
        <rFont val="Calibri"/>
        <family val="2"/>
        <charset val="238"/>
      </rPr>
      <t>nd.</t>
    </r>
    <r>
      <rPr>
        <i/>
        <sz val="8"/>
        <rFont val="Calibri"/>
        <family val="2"/>
        <charset val="238"/>
      </rPr>
      <t xml:space="preserve"> - nie dotyczy</t>
    </r>
  </si>
  <si>
    <r>
      <t xml:space="preserve">Wartości słownikowe:
</t>
    </r>
    <r>
      <rPr>
        <b/>
        <i/>
        <sz val="8"/>
        <rFont val="Calibri"/>
        <family val="2"/>
        <charset val="238"/>
      </rPr>
      <t>1</t>
    </r>
    <r>
      <rPr>
        <i/>
        <sz val="8"/>
        <rFont val="Calibri"/>
        <family val="2"/>
        <charset val="238"/>
      </rPr>
      <t xml:space="preserve"> - &gt; 12 lat
</t>
    </r>
    <r>
      <rPr>
        <b/>
        <i/>
        <sz val="8"/>
        <rFont val="Calibri"/>
        <family val="2"/>
        <charset val="238"/>
      </rPr>
      <t xml:space="preserve">2 </t>
    </r>
    <r>
      <rPr>
        <i/>
        <sz val="8"/>
        <rFont val="Calibri"/>
        <family val="2"/>
        <charset val="238"/>
      </rPr>
      <t xml:space="preserve">- 7-12 lat
</t>
    </r>
    <r>
      <rPr>
        <b/>
        <i/>
        <sz val="8"/>
        <rFont val="Calibri"/>
        <family val="2"/>
        <charset val="238"/>
      </rPr>
      <t xml:space="preserve">3 </t>
    </r>
    <r>
      <rPr>
        <i/>
        <sz val="8"/>
        <rFont val="Calibri"/>
        <family val="2"/>
        <charset val="238"/>
      </rPr>
      <t xml:space="preserve">- 5-6 lat
</t>
    </r>
    <r>
      <rPr>
        <b/>
        <i/>
        <sz val="8"/>
        <rFont val="Calibri"/>
        <family val="2"/>
        <charset val="238"/>
      </rPr>
      <t xml:space="preserve">4 </t>
    </r>
    <r>
      <rPr>
        <i/>
        <sz val="8"/>
        <rFont val="Calibri"/>
        <family val="2"/>
        <charset val="238"/>
      </rPr>
      <t xml:space="preserve">- 3-4 lata
</t>
    </r>
    <r>
      <rPr>
        <b/>
        <i/>
        <sz val="8"/>
        <rFont val="Calibri"/>
        <family val="2"/>
        <charset val="238"/>
      </rPr>
      <t xml:space="preserve">5 </t>
    </r>
    <r>
      <rPr>
        <i/>
        <sz val="8"/>
        <rFont val="Calibri"/>
        <family val="2"/>
        <charset val="238"/>
      </rPr>
      <t xml:space="preserve">- ≤ 2 lata
</t>
    </r>
    <r>
      <rPr>
        <b/>
        <i/>
        <sz val="8"/>
        <rFont val="Calibri"/>
        <family val="2"/>
        <charset val="238"/>
      </rPr>
      <t xml:space="preserve">0-2 </t>
    </r>
    <r>
      <rPr>
        <i/>
        <sz val="8"/>
        <rFont val="Calibri"/>
        <family val="2"/>
        <charset val="238"/>
      </rPr>
      <t xml:space="preserve">- brak mozliwosci określenia na poziomie katalogu
</t>
    </r>
    <r>
      <rPr>
        <b/>
        <i/>
        <sz val="8"/>
        <rFont val="Calibri"/>
        <family val="2"/>
        <charset val="238"/>
      </rPr>
      <t>nd.</t>
    </r>
    <r>
      <rPr>
        <i/>
        <sz val="8"/>
        <rFont val="Calibri"/>
        <family val="2"/>
        <charset val="238"/>
      </rPr>
      <t xml:space="preserve"> - nie dotyczy
</t>
    </r>
  </si>
  <si>
    <r>
      <rPr>
        <b/>
        <i/>
        <sz val="8"/>
        <rFont val="Calibri"/>
        <family val="2"/>
        <charset val="238"/>
      </rPr>
      <t>0</t>
    </r>
    <r>
      <rPr>
        <i/>
        <sz val="8"/>
        <rFont val="Calibri"/>
        <family val="2"/>
        <charset val="238"/>
      </rPr>
      <t xml:space="preserve"> - brak synergii 
</t>
    </r>
    <r>
      <rPr>
        <b/>
        <i/>
        <sz val="8"/>
        <rFont val="Calibri"/>
        <family val="2"/>
        <charset val="238"/>
      </rPr>
      <t>1</t>
    </r>
    <r>
      <rPr>
        <i/>
        <sz val="8"/>
        <rFont val="Calibri"/>
        <family val="2"/>
        <charset val="238"/>
      </rPr>
      <t xml:space="preserve"> - wskazana synergia
</t>
    </r>
    <r>
      <rPr>
        <b/>
        <i/>
        <sz val="8"/>
        <rFont val="Calibri"/>
        <family val="2"/>
        <charset val="238"/>
      </rPr>
      <t>0-2</t>
    </r>
    <r>
      <rPr>
        <i/>
        <sz val="8"/>
        <rFont val="Calibri"/>
        <family val="2"/>
        <charset val="238"/>
      </rPr>
      <t xml:space="preserve"> - brak mozliwosci określenia na poziomie katalogu
</t>
    </r>
    <r>
      <rPr>
        <b/>
        <i/>
        <sz val="8"/>
        <rFont val="Calibri"/>
        <family val="2"/>
        <charset val="238"/>
      </rPr>
      <t xml:space="preserve">nd. </t>
    </r>
    <r>
      <rPr>
        <i/>
        <sz val="8"/>
        <rFont val="Calibri"/>
        <family val="2"/>
        <charset val="238"/>
      </rPr>
      <t>- nie dotyczy</t>
    </r>
  </si>
  <si>
    <r>
      <rPr>
        <b/>
        <i/>
        <sz val="8"/>
        <rFont val="Calibri"/>
        <family val="2"/>
        <charset val="238"/>
      </rPr>
      <t>N</t>
    </r>
    <r>
      <rPr>
        <i/>
        <sz val="8"/>
        <rFont val="Calibri"/>
        <family val="2"/>
        <charset val="238"/>
      </rPr>
      <t xml:space="preserve"> - nietechniczne
</t>
    </r>
    <r>
      <rPr>
        <b/>
        <i/>
        <sz val="8"/>
        <rFont val="Calibri"/>
        <family val="2"/>
        <charset val="238"/>
      </rPr>
      <t xml:space="preserve">T </t>
    </r>
    <r>
      <rPr>
        <i/>
        <sz val="8"/>
        <rFont val="Calibri"/>
        <family val="2"/>
        <charset val="238"/>
      </rPr>
      <t xml:space="preserve">- techniczne
</t>
    </r>
    <r>
      <rPr>
        <b/>
        <i/>
        <sz val="8"/>
        <rFont val="Calibri"/>
        <family val="2"/>
        <charset val="238"/>
      </rPr>
      <t xml:space="preserve">T/N </t>
    </r>
    <r>
      <rPr>
        <i/>
        <sz val="8"/>
        <rFont val="Calibri"/>
        <family val="2"/>
        <charset val="238"/>
      </rPr>
      <t>- techniczne/nietechniczne</t>
    </r>
  </si>
  <si>
    <t>0 - wdrożenie działania nie wpłynie na likwidację presji lub zniwelowanie jej negatywnych skutków
1 - wdrożenie działania wpływa wyłącznie na presje znaczące umiarkowane lub niweluje ich negatywne skutki
2 - wdrożenie działania wpływa na presje znaczące silne lub niweluje ich negatywne skutki - głównie w zakresie pojedynczej presji lub wyłącznie pośrednio pozytywnie oddziałującego na dane presje
3 - wdrożenie działania wpływa na presje znaczące silne lub niweluje ich negatywne skutki - w zakresie odnoszącym się do większej liczby presji lub charakteryzujących się bezpośrednim pozytywnym oddziaływaniem na presje
4 - wdrożenie działania wpływa na presje znaczące silne i bardzo silne lub niweluje ich negatywne skutki – w zakresie odnoszącym się do większej liczby presji i charakteryzujących się głównie bezpośrednim pozytywnym oddziaływaniem na presje
1-4 - brak mozliwosci określenia na poziomie katalogu</t>
  </si>
  <si>
    <r>
      <rPr>
        <b/>
        <i/>
        <sz val="8"/>
        <rFont val="Calibri"/>
        <family val="2"/>
        <charset val="238"/>
      </rPr>
      <t>1</t>
    </r>
    <r>
      <rPr>
        <i/>
        <sz val="8"/>
        <rFont val="Calibri"/>
        <family val="2"/>
        <charset val="238"/>
      </rPr>
      <t xml:space="preserve"> - wdrożenie działania będzie mało skuteczne dla realizacji celów środowiskowych obszarów i gatunków chronionych
</t>
    </r>
    <r>
      <rPr>
        <b/>
        <i/>
        <sz val="8"/>
        <rFont val="Calibri"/>
        <family val="2"/>
        <charset val="238"/>
      </rPr>
      <t>2</t>
    </r>
    <r>
      <rPr>
        <i/>
        <sz val="8"/>
        <rFont val="Calibri"/>
        <family val="2"/>
        <charset val="238"/>
      </rPr>
      <t xml:space="preserve"> - wdrożenie działania będzie miało pozytywne skutki w skali lokalnej
</t>
    </r>
    <r>
      <rPr>
        <b/>
        <i/>
        <sz val="8"/>
        <rFont val="Calibri"/>
        <family val="2"/>
        <charset val="238"/>
      </rPr>
      <t>3</t>
    </r>
    <r>
      <rPr>
        <i/>
        <sz val="8"/>
        <rFont val="Calibri"/>
        <family val="2"/>
        <charset val="238"/>
      </rPr>
      <t xml:space="preserve"> - wdrożenie działania będzie miało pozytywne skutki w skali obszaru
</t>
    </r>
    <r>
      <rPr>
        <b/>
        <i/>
        <sz val="8"/>
        <rFont val="Calibri"/>
        <family val="2"/>
        <charset val="238"/>
      </rPr>
      <t>4</t>
    </r>
    <r>
      <rPr>
        <i/>
        <sz val="8"/>
        <rFont val="Calibri"/>
        <family val="2"/>
        <charset val="238"/>
      </rPr>
      <t xml:space="preserve"> - wdrożenie działania będzie miało pozytywne skutki w skali ponadobszarowej
</t>
    </r>
    <r>
      <rPr>
        <b/>
        <i/>
        <sz val="8"/>
        <rFont val="Calibri"/>
        <family val="2"/>
        <charset val="238"/>
      </rPr>
      <t xml:space="preserve">1-4 </t>
    </r>
    <r>
      <rPr>
        <i/>
        <sz val="8"/>
        <rFont val="Calibri"/>
        <family val="2"/>
        <charset val="238"/>
      </rPr>
      <t>-  brak możliwości określenia na poziomie katalogu</t>
    </r>
  </si>
  <si>
    <r>
      <rPr>
        <b/>
        <i/>
        <sz val="8"/>
        <rFont val="Calibri"/>
        <family val="2"/>
        <charset val="238"/>
      </rPr>
      <t>1</t>
    </r>
    <r>
      <rPr>
        <i/>
        <sz val="8"/>
        <rFont val="Calibri"/>
        <family val="2"/>
        <charset val="238"/>
      </rPr>
      <t xml:space="preserve"> - wdrożenie działania będzie mało skuteczne w perspektywie zmian klimatu
</t>
    </r>
    <r>
      <rPr>
        <b/>
        <i/>
        <sz val="8"/>
        <rFont val="Calibri"/>
        <family val="2"/>
        <charset val="238"/>
      </rPr>
      <t>2</t>
    </r>
    <r>
      <rPr>
        <i/>
        <sz val="8"/>
        <rFont val="Calibri"/>
        <family val="2"/>
        <charset val="238"/>
      </rPr>
      <t xml:space="preserve"> - wdrożenie działania będzie skuteczne i będzie miało pozytywny wpływ w skali zlewni jcwp
</t>
    </r>
    <r>
      <rPr>
        <b/>
        <i/>
        <sz val="8"/>
        <rFont val="Calibri"/>
        <family val="2"/>
        <charset val="238"/>
      </rPr>
      <t>3</t>
    </r>
    <r>
      <rPr>
        <i/>
        <sz val="8"/>
        <rFont val="Calibri"/>
        <family val="2"/>
        <charset val="238"/>
      </rPr>
      <t xml:space="preserve"> - wdrożenie działania będzie skuteczne i będzie miało pozytywny wpływ w skali regionu wodnego
</t>
    </r>
    <r>
      <rPr>
        <b/>
        <i/>
        <sz val="8"/>
        <rFont val="Calibri"/>
        <family val="2"/>
        <charset val="238"/>
      </rPr>
      <t xml:space="preserve">1-3 </t>
    </r>
    <r>
      <rPr>
        <i/>
        <sz val="8"/>
        <rFont val="Calibri"/>
        <family val="2"/>
        <charset val="238"/>
      </rPr>
      <t>- brak możliwości określenia na poziomie katalogu</t>
    </r>
  </si>
  <si>
    <r>
      <t xml:space="preserve">Suma wskaźników skuteczności działania
wagi:
Ks1-1, Ks2-1, Ks3-0,5
</t>
    </r>
    <r>
      <rPr>
        <b/>
        <i/>
        <sz val="8"/>
        <rFont val="Calibri"/>
        <family val="2"/>
        <charset val="238"/>
      </rPr>
      <t>Suma</t>
    </r>
  </si>
  <si>
    <r>
      <rPr>
        <b/>
        <i/>
        <sz val="8"/>
        <rFont val="Calibri"/>
        <family val="2"/>
        <charset val="238"/>
      </rPr>
      <t>1</t>
    </r>
    <r>
      <rPr>
        <i/>
        <sz val="8"/>
        <rFont val="Calibri"/>
        <family val="2"/>
        <charset val="238"/>
      </rPr>
      <t xml:space="preserve"> - działania mało realne do wdrożenia do roku 2027
</t>
    </r>
    <r>
      <rPr>
        <b/>
        <i/>
        <sz val="8"/>
        <rFont val="Calibri"/>
        <family val="2"/>
        <charset val="238"/>
      </rPr>
      <t>2</t>
    </r>
    <r>
      <rPr>
        <i/>
        <sz val="8"/>
        <rFont val="Calibri"/>
        <family val="2"/>
        <charset val="238"/>
      </rPr>
      <t xml:space="preserve"> - działania możliwe do wdrożenia do roku 2027, ale brak określonego źródła finansowania lub konieczne zmiany prawne i kompetencyjne
</t>
    </r>
    <r>
      <rPr>
        <b/>
        <i/>
        <sz val="8"/>
        <rFont val="Calibri"/>
        <family val="2"/>
        <charset val="238"/>
      </rPr>
      <t>3</t>
    </r>
    <r>
      <rPr>
        <i/>
        <sz val="8"/>
        <rFont val="Calibri"/>
        <family val="2"/>
        <charset val="238"/>
      </rPr>
      <t xml:space="preserve"> - działania możliwe do wdrożenia do roku 2027 - działanie jest przygotowane i ma zapewnione finansowanie
</t>
    </r>
    <r>
      <rPr>
        <b/>
        <i/>
        <sz val="8"/>
        <rFont val="Calibri"/>
        <family val="2"/>
        <charset val="238"/>
      </rPr>
      <t xml:space="preserve">4 </t>
    </r>
    <r>
      <rPr>
        <i/>
        <sz val="8"/>
        <rFont val="Calibri"/>
        <family val="2"/>
        <charset val="238"/>
      </rPr>
      <t xml:space="preserve">- działania możliwe do wdrożenia do roku 2024, ale brak określonego źródła finansowania lub konieczne zmiany prawne i kompetencyjne
</t>
    </r>
    <r>
      <rPr>
        <b/>
        <i/>
        <sz val="8"/>
        <rFont val="Calibri"/>
        <family val="2"/>
        <charset val="238"/>
      </rPr>
      <t>5</t>
    </r>
    <r>
      <rPr>
        <i/>
        <sz val="8"/>
        <rFont val="Calibri"/>
        <family val="2"/>
        <charset val="238"/>
      </rPr>
      <t xml:space="preserve">  - działania możliwe do wdrożenia do roku 2024 - działanie jest przygotowane i ma zapewnione finansowanie
</t>
    </r>
    <r>
      <rPr>
        <b/>
        <i/>
        <sz val="8"/>
        <rFont val="Calibri"/>
        <family val="2"/>
        <charset val="238"/>
      </rPr>
      <t>1-5</t>
    </r>
    <r>
      <rPr>
        <i/>
        <sz val="8"/>
        <rFont val="Calibri"/>
        <family val="2"/>
        <charset val="238"/>
      </rPr>
      <t xml:space="preserve"> -brak możliwości określenia na poziomie katalogu</t>
    </r>
  </si>
  <si>
    <r>
      <t xml:space="preserve">Liczba redukowanych presji znaczących
</t>
    </r>
    <r>
      <rPr>
        <b/>
        <i/>
        <sz val="8"/>
        <rFont val="Calibri"/>
        <family val="2"/>
        <charset val="238"/>
      </rPr>
      <t xml:space="preserve">
Liczba
nd. - nie dotyczy</t>
    </r>
  </si>
  <si>
    <r>
      <rPr>
        <b/>
        <i/>
        <sz val="8"/>
        <rFont val="Calibri"/>
        <family val="2"/>
        <charset val="238"/>
      </rPr>
      <t xml:space="preserve">1 </t>
    </r>
    <r>
      <rPr>
        <i/>
        <sz val="8"/>
        <rFont val="Calibri"/>
        <family val="2"/>
        <charset val="238"/>
      </rPr>
      <t xml:space="preserve">- &gt; 12 lat
</t>
    </r>
    <r>
      <rPr>
        <b/>
        <i/>
        <sz val="8"/>
        <rFont val="Calibri"/>
        <family val="2"/>
        <charset val="238"/>
      </rPr>
      <t>2</t>
    </r>
    <r>
      <rPr>
        <i/>
        <sz val="8"/>
        <rFont val="Calibri"/>
        <family val="2"/>
        <charset val="238"/>
      </rPr>
      <t xml:space="preserve"> - 7-12 lat
</t>
    </r>
    <r>
      <rPr>
        <b/>
        <i/>
        <sz val="8"/>
        <rFont val="Calibri"/>
        <family val="2"/>
        <charset val="238"/>
      </rPr>
      <t xml:space="preserve">3 </t>
    </r>
    <r>
      <rPr>
        <i/>
        <sz val="8"/>
        <rFont val="Calibri"/>
        <family val="2"/>
        <charset val="238"/>
      </rPr>
      <t xml:space="preserve">- 5-6 lat
</t>
    </r>
    <r>
      <rPr>
        <b/>
        <i/>
        <sz val="8"/>
        <rFont val="Calibri"/>
        <family val="2"/>
        <charset val="238"/>
      </rPr>
      <t>4</t>
    </r>
    <r>
      <rPr>
        <i/>
        <sz val="8"/>
        <rFont val="Calibri"/>
        <family val="2"/>
        <charset val="238"/>
      </rPr>
      <t xml:space="preserve"> - 3-4 lata
</t>
    </r>
    <r>
      <rPr>
        <b/>
        <i/>
        <sz val="8"/>
        <rFont val="Calibri"/>
        <family val="2"/>
        <charset val="238"/>
      </rPr>
      <t xml:space="preserve">5 </t>
    </r>
    <r>
      <rPr>
        <i/>
        <sz val="8"/>
        <rFont val="Calibri"/>
        <family val="2"/>
        <charset val="238"/>
      </rPr>
      <t xml:space="preserve">- ≤ 2 lat
</t>
    </r>
    <r>
      <rPr>
        <b/>
        <i/>
        <sz val="8"/>
        <rFont val="Calibri"/>
        <family val="2"/>
        <charset val="238"/>
      </rPr>
      <t>1-5</t>
    </r>
    <r>
      <rPr>
        <i/>
        <sz val="8"/>
        <rFont val="Calibri"/>
        <family val="2"/>
        <charset val="238"/>
      </rPr>
      <t xml:space="preserve"> - brak mozliwosci określenia na poziomie katalogu
</t>
    </r>
    <r>
      <rPr>
        <b/>
        <i/>
        <sz val="8"/>
        <rFont val="Calibri"/>
        <family val="2"/>
        <charset val="238"/>
      </rPr>
      <t>nd.</t>
    </r>
    <r>
      <rPr>
        <i/>
        <sz val="8"/>
        <rFont val="Calibri"/>
        <family val="2"/>
        <charset val="238"/>
      </rPr>
      <t xml:space="preserve"> - nie dotyczy</t>
    </r>
  </si>
  <si>
    <r>
      <t xml:space="preserve">Źródła finansowania
</t>
    </r>
    <r>
      <rPr>
        <b/>
        <i/>
        <sz val="8"/>
        <rFont val="Calibri"/>
        <family val="2"/>
        <charset val="238"/>
      </rPr>
      <t>Środki własne
Środki krajowe:</t>
    </r>
    <r>
      <rPr>
        <i/>
        <sz val="8"/>
        <rFont val="Calibri"/>
        <family val="2"/>
        <charset val="238"/>
      </rPr>
      <t xml:space="preserve"> 
- NFOŚiGW/WFOŚiGW
</t>
    </r>
    <r>
      <rPr>
        <b/>
        <i/>
        <sz val="8"/>
        <rFont val="Calibri"/>
        <family val="2"/>
        <charset val="238"/>
      </rPr>
      <t xml:space="preserve">GIOŚ
Środki UE: 
</t>
    </r>
    <r>
      <rPr>
        <i/>
        <sz val="8"/>
        <rFont val="Calibri"/>
        <family val="2"/>
        <charset val="238"/>
      </rPr>
      <t xml:space="preserve">- Europejski Fundusz Rozwoju Regionalnego (EFRR)
- Fundusz Spójności (FS) 
</t>
    </r>
    <r>
      <rPr>
        <b/>
        <i/>
        <sz val="8"/>
        <rFont val="Calibri"/>
        <family val="2"/>
        <charset val="238"/>
      </rPr>
      <t>Mechanizm Finansowy EOG/Norweski Mechanizm Finansowy</t>
    </r>
    <r>
      <rPr>
        <i/>
        <sz val="8"/>
        <rFont val="Calibri"/>
        <family val="2"/>
        <charset val="238"/>
      </rPr>
      <t xml:space="preserve">
</t>
    </r>
    <r>
      <rPr>
        <b/>
        <i/>
        <sz val="8"/>
        <rFont val="Calibri"/>
        <family val="2"/>
        <charset val="238"/>
      </rPr>
      <t xml:space="preserve">LIFE
bd </t>
    </r>
    <r>
      <rPr>
        <i/>
        <sz val="8"/>
        <rFont val="Calibri"/>
        <family val="2"/>
        <charset val="238"/>
      </rPr>
      <t>- brak danych</t>
    </r>
  </si>
  <si>
    <t xml:space="preserve">Zapewnienie ciągłości biologicznej i morfologicznej rzek i potoków </t>
  </si>
  <si>
    <t>RWHM_01</t>
  </si>
  <si>
    <t xml:space="preserve">Udrażnianie przegród poprzecznych i dostosowanie ich do wymagań budowli proekologicznych z uwzględnieniem spełnienia celów środowiskowych </t>
  </si>
  <si>
    <t>RWHM_01.03</t>
  </si>
  <si>
    <t>Realizacja działań naprawczych dla obszarów chronionych zależnych od hydromorfologii (wg celów środowiskowych: wymogów rzek włosienicznikowych, wylewy Q50).</t>
  </si>
  <si>
    <t xml:space="preserve">Rozpoznanie zasadności, a w przypadku jej  stwierdzenia wprowadzenie w PZO/PO działań ograniczających negatywny wpływ obiektów piętrzących na cele środowiskowe wynikające z wymagań dla obszarów chronionych w zakresie dobrego stanu hydromorfologii (wg celów środowiskowych: wymogów rzek włosienicznikowych, wylewy Q50). </t>
  </si>
  <si>
    <t xml:space="preserve">Jeżeli dla jcwp wskazano cel środowiskowy: Stan hydromorfologii wg wymogów rzek włosienicznikowych (HQA &gt;= 50 i HMS &lt;=20, con. 3 naturalne elementy morfologiczne, czyli HIRK&gt;0,65) lub wylewy
Stwierdzono ryzyko nieosiągnięcia celu wynikającego z wymagań dla obszarów przyrodniczych - stan hydromorfologii wg wymogów rzek włosienicznikowych lub wylewy (1 - zidentyfikowano ryzyko nieosiągnięcia celu wynikającego z wymagań dla obszarów przyrodniczych),
Warunek:
a) wskaźniki reżim: presja znacząca silna (3)
b) wskaźniki ciągłość: presja znacząca silna 3 lub 36 - presja znacząca bardzo silna
czynniki sprawcze: budowle piętrzące PPH2
zakres działania z KPRWP - podstawą jest określenie zakresu do  poprawy wskaźnika  PPH2 do wartości presji umiarkowanej
</t>
  </si>
  <si>
    <t>Podstawowe</t>
  </si>
  <si>
    <t>art. 324 ust. 2 pkt 1 lit b. pr.w.</t>
  </si>
  <si>
    <t>Sprawujący zarząd i sprawujący nadzór nad obszarami chronionymi, w tym PGWWP: RZGW- art. 240 ust.3 pkt 15 i 17 pr.w., zarządy zlewni - art. 240 ust.4 pkt 12) i PGL LP - nadleśniczy - art. 35 ust.1 pkt 2a ustawy o lasach</t>
  </si>
  <si>
    <t>1) Dyrektor Parku Narodowego - w przypadku parków narodowych
2) Dyrektor Parku Krajobrazowego - w przypadku parków krajobrazowych
3) Nadleśniczy - w zakresie zakresie obszarow zarządzanych przez PGL LP, a położonych na ternach stanowiących formy ochrony przyrody
4) wlaściwy regionalny dyrektor ochrony środowiska - w stosunku do rezerwatów i obszarów Natura 2000
5) Dyrektor Zarządu Zlewni - w przypadku wód w zarządzie PGW WP (art. 68 ust. 2 w zw. art. 89 ust.1 u.f. - jednostki sektora finansów publicznych w zakresie sprawozdań z wykonania planu z działalności
art. 328 ust. 2 pr.w. i art. 240 ust. 14 pr.w. - PGW WP w zakresie obowiązków sprawozdawczych
art. 52 u.l. - w zakresie obowiązków sprawzdawczych PGL LP)</t>
  </si>
  <si>
    <t>nd.</t>
  </si>
  <si>
    <t>TAK</t>
  </si>
  <si>
    <t>Zgodna z monitoringiem GIOŚ</t>
  </si>
  <si>
    <t>Liczba budowli</t>
  </si>
  <si>
    <t>1. Środki własne</t>
  </si>
  <si>
    <t>RWHM_01.05</t>
  </si>
  <si>
    <t>Analiza możliwości likwidacji budowli poprzecznych/przebudowa budowli poprzecznych na bystrza/innych działań w zakresie zapewnienia drożności.</t>
  </si>
  <si>
    <t>Analiza możliwości  likwidacji budowli poprzecznych/przebudowa budowli poprzecznych na bystrza/innych działań w zakresie zapewnienia drożności z uwzględnieniem wykazu budowli przedstawionym w Zał. 1 Wykaz działań dla budowli. Realizacja działań w zakresie drożności zgodnie z przeprowadzoną analizą.</t>
  </si>
  <si>
    <t>Uzupełniające</t>
  </si>
  <si>
    <t>art. 324 ust. 4 pkt 7 pr.w.</t>
  </si>
  <si>
    <t>Właściciel wód obowiązany do utrzymania wód na podstawie art. 226 ust.1 w zw. z art.227 ust.3 Pr. wod.: w zakresie planowania: KZGW (art. 240 ust.2 pkt 14 pr.w.), RZGW (art. 240 ust.3 pkt 16 pr.w.); w zakresie realizacji - zarząd zlewni (art 240 ust.4 pkt 8 pr.w.)</t>
  </si>
  <si>
    <t>PGW WP - zgodnie z organizacją sprawozdawczości dokonywanej na podstawie art. 328 ust.2 pr.w.</t>
  </si>
  <si>
    <t>T</t>
  </si>
  <si>
    <t xml:space="preserve">1. Środki własne
2. Środki UE: Europejski Fundusz Rozwoju Regionalnego (EFRR)
3. Środki UE: Fundusz Spójności (FS)
4. Środki krajowe - NFOŚiGW/WFOŚiGW
5. Program LIFE
</t>
  </si>
  <si>
    <t xml:space="preserve">Zapewnienie ciągłości biologicznej rzek i potoków </t>
  </si>
  <si>
    <t>RWHM_02</t>
  </si>
  <si>
    <t>Przebudowa budowli piętrzących w zakresie zapewniającym ciągłość biologiczną i spełnienia celów środowiskowych</t>
  </si>
  <si>
    <t>RWHM_02.01</t>
  </si>
  <si>
    <t>Analiza możliwości przebudowy budowli piętrzących w zakresie zapewniającym ciągłość biologiczną i spełnienie celów środowiskowych.</t>
  </si>
  <si>
    <t>Analiza możliwości przebudowy budowli piętrzących w zakresie zapewniającym ciągłość biologiczną i spełnienie celów środowiskowych z uwzględnieniem wykazu budowli przedstawionym w Zał. 1 Wykaz działań dla budowli. Realizacja działań zgodnie z przeprowadzoną analizą.</t>
  </si>
  <si>
    <t>Właściwy zarząd zlewni - w przypadku śródlądowych wód płynących;
Właściciel urządzenia wodnego- w przypadku wód stojących lub urządzeń wodnych nie będących w zarządzie PGW WP;
Nadleśniczy - w przypadku urządzeń wodnych na grunach PGL LP (art. 240 ust. 4 pkt 6 pr.w. - ZZ w zakresie prowadzenia inwestycji
art. 187a i art. 188 ust. 1 pr.w. - w zakresie obowiązków właściiela wody
art. 226 ust. 1 pr.w. - w zakresie obowiązków właściciela wody
art. 35 ust. 1 pkt 2a u.l. - nadleśniczy w zakresie zarządzania lasami)</t>
  </si>
  <si>
    <t>Właściwy zarząd zlewni - w przypadku śródlądowych wód płynących;
Właściciel urządzenia wodnego- w przypadku wód stojących lub urządzeń wodnych nie będących w zarządzie PGW WP;
Nadleśniczy - w przypadku urządzeń wodnych na grunach PGL LP (art. 328 ust. 2 pr.w. i art. 240 ust. 14 pr.w. - PGW WP w zakresie obowiązków sprawozdawczych
art. 52 u.l. - w zakresie obowiązków sprawzdawczych PGL LP)</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</si>
  <si>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</si>
  <si>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 udrożnienia przegród lub wybudowania  urządzeń do migracji ryb; Koszty związane z monitoringiem urządzeń do migracji ryb; korzty związane z utrzymanie urządzeń do migracji ryb; mała infrastuktura; Koszty związane z wykonaniem opracowań oraz konsultacjami społecznymi ze wszystkimi interesariuszami;</t>
  </si>
  <si>
    <t>Podmioty odpowiedzialne za realizację działania; podmioty będące administartorem obiektu; przedsiębiorstwa z sektora turystyki; lokalni mieszkańcy; Instytucje związane z obszarami chronionymi przyrodniczo i ochroną przyrody; gospodarstwa agroturystyczne; organizacje pozarządowe;</t>
  </si>
  <si>
    <t>PPH2/HIRk/HIRM; EFI+PL/IBI_PL, wskaźnik diadromiczny D</t>
  </si>
  <si>
    <t>Wg monitoringu GIOŚ</t>
  </si>
  <si>
    <t xml:space="preserve">aPWŚK </t>
  </si>
  <si>
    <t>Liczba budowli i wysokość budowli objętych działaniem w obrębie jcwp</t>
  </si>
  <si>
    <t>LICZBA BUDOWLI</t>
  </si>
  <si>
    <t xml:space="preserve">1. Środki własne
2. Środki UE: Europejski Fundusz Rozwoju Regionalnego (EFRR)
3. Środki UE: Fundusz Spójności (FS)
</t>
  </si>
  <si>
    <t>RWHM_02.02</t>
  </si>
  <si>
    <t>Opracowanie wariantowej analizy sposobu udrożnienia budowli piętrzących na cieku wraz ze wskazaniem wariantu do realizacji oraz opracowaniem dokumentacji projektowej.</t>
  </si>
  <si>
    <t>Działanie ma na celu opracowanie wariantowej analizy sposobu udrożnienia budowli piętrzących na cieku wraz ze wskazaniem wariantu do realizacji oraz opracowaniem dokumentacji projektowej.</t>
  </si>
  <si>
    <t>Pozyskanie informacji na temat drożności przegród poprzecznych; zwiększenia bioróżnorodności flory i fauny; wzrostu atrakcyjności rekreacyjnej dla mieszkańców i turystów; przywrócenia walorów estetycznych obszaru objętego działaniem; Podniesienie świadomości lokalnych społeczności w zakresie wagi problemów związanych z gospodarowaniem zasobami wodnymi; wzrost atrakcyjności rekreacyjnej dla mieszkańców i turystów; wzrost przychodów w sektorze inżynierii wodnej (opracowanie ekspertyz, budowa przepławek);</t>
  </si>
  <si>
    <t>Koszty związane z wykonaniem opracowań oraz konsultacjami społecznymi ze wszystkimi interesariuszami;</t>
  </si>
  <si>
    <t xml:space="preserve">Podmioty odpowiedzialne za realizację działania; podmioty będące administartorem obiektu; przedsiębiorstwa z sektora turystyki; lokalni mieszkańcy; Instytucje związane z obszarami chronionymi przyrodniczo i ochroną przyrody; gospodarstwa agroturystyczne; organizacje pozarządowe; </t>
  </si>
  <si>
    <t>Opracowanie jednorazowe - zrealizowano/niezrealizowano</t>
  </si>
  <si>
    <t>Ocena końcowa</t>
  </si>
  <si>
    <t>Koszt podany w aPWŚK</t>
  </si>
  <si>
    <t>zgodnie z aPWŚK</t>
  </si>
  <si>
    <t>RWHM_02.03</t>
  </si>
  <si>
    <t>Realizacja wybranego wariantu udrożnienia cieku - działanie inwestycyjne</t>
  </si>
  <si>
    <t>Działanie ma na celu realizację wybranego wariantu udrożnienia cieku. Wariant udrożnienia został wybrany w ramach działania "Opracowanie wariantowej analizy sposobu udrożnienia budowli piętrzących na cieku wraz ze wskazaniem wariantu do realizacji oraz opracowaniem dokumentacji projektowej".</t>
  </si>
  <si>
    <t>Koszt udrożnienia przegród lub wybudowania  urządzeń do migracji ryb; Koszty związane z monitoringiem urządzeń do migracji ryb; korzty związane z utrzymanie urządzeń do migracji ryb; mała infrastuktura;</t>
  </si>
  <si>
    <t xml:space="preserve">Podmioty odpowiedzialne za realizację działania; podmioty będące administartorem obiektu; przedsiębiorstwa z sektora turystyki; lokalni mieszkańcy; Instytucje związane z obszarami chronionymi przyrodniczo i ochroną przyrody; gospodarstwa agroturystyczne; organizacje pozarządowe </t>
  </si>
  <si>
    <t xml:space="preserve">1. Środki własne
 2. Środki UE: Europejski Fundusz Rozwoju Regionalnego (EFRR)
3. Środki UE: Fundusz Spójności (FS)
</t>
  </si>
  <si>
    <t>RWHM_02.04</t>
  </si>
  <si>
    <t xml:space="preserve">Przebudowa budowli poprzecznych w sposób, który zapewnia przywrócenie ciągłości biologicznej. </t>
  </si>
  <si>
    <t>Działanie polega na realizacji zaplanowanych inwestycji, które uwzględniają przebudowę budowli poprzecznych w zakresie umożliwiającym przywrócenie ciągłości biologicznej.</t>
  </si>
  <si>
    <t>aPWŚK, aPZRP</t>
  </si>
  <si>
    <t>Koszt podany w aPWŚK/aPZRP</t>
  </si>
  <si>
    <t>zgodnie z aPWŚK/aPZRP</t>
  </si>
  <si>
    <t>Ocena wpływu budowli poprzecznych na ciągłość biologiczną i cele środowiskowe jcwp</t>
  </si>
  <si>
    <t>RWHM_02.06</t>
  </si>
  <si>
    <t xml:space="preserve">Działania kontrolno-administracyjne wskazane dla drożności biologicznej. Działanie polega na ocenie wpływu budowli na ciągłość biologiczną i spełnienie celów środowiskowych, w szczególności, czy obiekt jest wyposażony w urządzenia do migracji ryb lub parametry obiektu (np. wysokość piętrzenia) umożliwiają migrację ryb. Wykaz budowli objętych działaniem zamieszczono w Zał. 1 Wykaz działań dla budowli. </t>
  </si>
  <si>
    <t>Działania mają na celu  identyfikację wpływu budowli poprzecznych na ciągłość biologiczną. Działanie dedykowane w przypadku występowania  budowli, dla których brak informacji uniemożliwia ocenę wpływu na ciągłość biologiczną.</t>
  </si>
  <si>
    <t>PGWWP: RZGW jako organ właściwy w spr. weryfikacji wpływu istniejących urządzeń wodnych i udzielonych zgód wodnoprawnych na warunki bytowania i wędrówki gatunków zwierząt wodnych o znaczeniu gospodarczym (art. 240 ust.2 pkt 3 pr.w.); KZGW, RZGW (obsz. dorzeczy), zarządy zlewni i nadzory wodne (zlewnie) jako podmioty odpowiedzialne za realizację i współdziałanie w realizacji działań służących prowadzeniu zrównoważonego gospodarowania wodami, w tym osiągnięciu celów środowiskowych (art.240 ust.2 pkt 13, ust.3 pkt 15, ust.4 pkt 7 i ust.5 pkt 5 pr.w.)</t>
  </si>
  <si>
    <t>Minister właściwy ds. gospodarki wodnej (art 328 ust.1 pr.w.), PGWWP - KZGW (art. 240 ust.2 pkt 14 pr.w.)</t>
  </si>
  <si>
    <t>Ocena skuteczności istniejacych urządzeń do miracji ryb. Pomoc w racjonalizacji kosztów  przyszłych działań ukierunkowanych na osiągnięcie celów środowiskowych; mozliwość  identyfikacji występujących presji.</t>
  </si>
  <si>
    <t>Koszty związane z wykonaniem ocen;</t>
  </si>
  <si>
    <t>Wnioski z wykonanych ocen</t>
  </si>
  <si>
    <t xml:space="preserve">Liczba budowli w obrębie jcwp objętych działaniem </t>
  </si>
  <si>
    <t>szt.</t>
  </si>
  <si>
    <t>Kontrola funkcjonowania urządzeń do migracji ryb.</t>
  </si>
  <si>
    <t>RWHM_02.07</t>
  </si>
  <si>
    <t>Działania kontrolno-administracyjne wskazane dla drożności biologicznej.  Celem działania jest kontrola, czy dane urządzenie/budowla (np. przepławka, kanał obiegowy, bystrze) jest prawidłowo eksploatowane i umożliwia migrację ryb (np. czy wlot przepławki od górnej i dolnej wody nie jest zamknięty, czy jest odpowiedni przepływ przez przepławkę, czy nie jest zablokowana śmieciami, czy użytkownik prowadzi obserwacje migracji ryb). Wykaz budowli objętych działaniem zamieszczono w Zał. 1 Wykaz działań dla budowli. Kontrolę należy wykonać co najmniej raz w ciągu cyklu planistycznego. Działanie realizowane w ramach kontroli gospodarowania wodami, o jakiej mowa w art. 334 i n. pr.w.</t>
  </si>
  <si>
    <t>Działanie ma na celu kontrolę funkcjonowania urządzeń służących do migracji ryb. Działanie przypisywane dla budowli, dla których stwierdzono występowanie urządzeń mających na celu zapewnienie migracji ryb. Działanie realizowane w ramach kontroli gospodarowania wodami, o jakiej mowa w art. 334 i n. pr.w.</t>
  </si>
  <si>
    <t>PGWWP: RZGW jako organ właściwy w spr. weryfikacji wpływu istniejących urządzeń wodnych i udzielonych zgód wodnoprawnych na warunki bytowania i wędrówki gatunków zwierząt wodnych o znaczeniu gospodarczym (art. 240 ust.3 pkt 3 pr.w.); KZGW, RZGW (obsz. dorzeczy), zarządy zlewni  i nadzory wodne (zlewnie) jako podmioty odpowiedzialne za realizację i współdziałanie w realizacji działań służących prowadzeniu zrównoważonego gospodarowania wodami, w tym osiągnięciu celów środowiskowych (art.240 ust.2 pkt 13, ust.3 pkt 15, ust.4 pkt 7 i ust.5 pkt 5 pr.w.) IOŚ-PIB jako organ prowadzący monitoring wód; Minister właściwy ds. gospodarki wodnej w zakresie określonym w art. 334 pkt 1-7 oraz 9-13 w stosunku do Wód Polskich, zgodnie z art. 335 ust. 2</t>
  </si>
  <si>
    <t>PGWWP: RZGW jako organ właściwy w spr. weryfikacji wpływu istniejących urządzeń wodnych i udzielonych zgód wodnoprawnych na warunki bytowania i wędrówki gatunków zwierząt wodnych o znaczeniu gospodarczym (art. 240 ust.2 pkt 3 pr.w.); KZGW, RZGW (obsz. dorzeczy), zarządy zlewni  i nadzory wodne (zlewnie) jako podmioty odpowiedzialne za realizację i współdziałanie w realizacji działań służących prowadzeniu zrównoważonego gospodarowania wodami, w tym osiągnięciu celów środowiskowych (art.240 ust.2 pkt 13, ust.3 pkt 15, ust.4 pkt 7 i ust.5 pkt 5 pr.w.) IOŚ-PIB jako organ prowadzący monitoring wód</t>
  </si>
  <si>
    <t>Ocena skuteczności istniejacych urządzeń do miracji ryb. Pomoc w racjonalizacji kosztów  przyszłych działań ukierunkowanych na osiągnięcie celów środowiskowych. Rozwój bazy danych i zakresu wiedzy o funkcjonowaniu urządzeń do migracji ryb; mozliwość  identyfikacji występujących presji.</t>
  </si>
  <si>
    <t>Wnioski z wykonanych kontroli</t>
  </si>
  <si>
    <t>Ocena bieżąca</t>
  </si>
  <si>
    <t>Monitoring skuteczności istniejących urządzeń do migracji ryb</t>
  </si>
  <si>
    <t>RWHM_02.08</t>
  </si>
  <si>
    <t>Monitoring skuteczności istniejących urządzeń do migracji ryb.</t>
  </si>
  <si>
    <t>Działania monitoringowe wskazane dla drożności biologicznej. Monitoring skuteczności istniejących urządzeń do migracji ryb w celu weryfikacji prawidłowego funkcjonowania tych urządzeń. Wykaz budowli objętych działaniem zamieszczono w Zał. 1 Wykaz działań dla budowli. Monitoring należy wykonać co najmniej raz w ciągu cyklu planistycznego.</t>
  </si>
  <si>
    <t>Działanie mające na celu zapewnienie monitoringu urządzeń do migracji ryb, w przypadku, gdy istnieje informacja, że istnieją takie urządzenia.</t>
  </si>
  <si>
    <t>Właściwy zarząd zlewni - w przypadku śródlądowych wód płynących; Właściciel urządzenia wodnego- w przypadku wód stojących lub urządzeń wodnych nie będących w zarządzie PGW WP;
Nadleśniczy - w przypadku urządzeń wodnych na grunach PGL LP</t>
  </si>
  <si>
    <t>Koszty związane z prowadzeniem monitoringu;</t>
  </si>
  <si>
    <t>Liczba migrujących ryb</t>
  </si>
  <si>
    <t xml:space="preserve">Poprawa warunków hydromorfologicznych rzek i potoków </t>
  </si>
  <si>
    <t>RWHM_03</t>
  </si>
  <si>
    <t>Ochrona i odtwarzanie naturalnych procesów hydromorfologicznych w korycie w zakresie spełnienia celów środowiskowych obszarów przyrodniczych</t>
  </si>
  <si>
    <t>RWHM_03.01</t>
  </si>
  <si>
    <t>Realizacja działań naprawczych dla obszarów chronionych w zakresie utrzymania naturalnego charakteru koryta</t>
  </si>
  <si>
    <t>Rozpoznanie zasadności, a w przypadku jej  stwierdzenia wprowadzenie w PZO/PO działań dot. wskazań obejmujących: zakres prac utrzymaniowych (modyfikacja, zaniechanie, prowadzenie prac zgodnie z katalogiem dobrych praktyk prac utrzymaniowych itp.), wprowadzenie modyfikacji renaturyzujących w ramach prac utrzymaniowych wg katalogu KPRWP, poprawę warunków siedliskowych w korycie, odtwarzanie siedlisk w korycie i strefie brzegowej w ramach prac renaturyzacyjnych wg KPRWP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</si>
  <si>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presji w zakresie kryterium: utrzymanie naturalnego charakteru koryta.</t>
  </si>
  <si>
    <t xml:space="preserve">Ograniczenie skutków suszy 
Ograniczenie skutków powodzi 
Wzrost bioróżnorodności
Poprawa walorów przyrodniczych i krajobrazowych
Poprawa jakości wody
Zwiększenie odporności obszaru objętego działaniem na zmiany klimatu
 Ochrona gatunków chronionych </t>
  </si>
  <si>
    <t xml:space="preserve">Koszty związane z realizacją działań oraz edukacją; </t>
  </si>
  <si>
    <t>Instytucje związane z obszarami chronionymi przyrodniczo i ochroną przyrody; zarządcy wód; organizacje pozarządowe; właściciele gruntów (np. rolnicy, LP), lokalni mieszkańcy;</t>
  </si>
  <si>
    <t>Wpisanie działań do PO/PZO;</t>
  </si>
  <si>
    <t>Powierzchnia obszaru</t>
  </si>
  <si>
    <t>ha</t>
  </si>
  <si>
    <t>W zależności od czasu i zakresu realizacji działania oraz możliwości jednostki odpowiedzialnej za realizację np. Środki własne, Środki UE: Europejski Fundusz Rozwoju Regionalnego (EFRR), Europejski Fundusz Rolny na rzecz Rozwoju Obszarów Wiejskich (EFRROW), Program LIFE, Środki krajowe - NFOŚiGW/WFOŚiGW, Mechanizm Finansowy EOG/Norweski Mechanizm Finansowy</t>
  </si>
  <si>
    <t>RWHM_04</t>
  </si>
  <si>
    <t xml:space="preserve">Poprawa stanu elementów hydromorfologicznych w zakresie spełnienia celów środowiskowych </t>
  </si>
  <si>
    <t>RWHM_04.01</t>
  </si>
  <si>
    <t>Działania renaturyzacyjne</t>
  </si>
  <si>
    <t xml:space="preserve">Analiza sposobu prowadzenia działań restytucyjnych z uwzględnieniem zachowania funkcji cieku oraz realizacja działań restytucyjnych na podstawie przeprowadzonej analizy (do 2027 r.) </t>
  </si>
  <si>
    <t>Działania wskazano dla silnie zmienionych części wód zagrożonych nieosiągnięciem celów środowiskowych, z presją hydromorfologiczną ; a) Działanie wskazane dla SZCW, b) Nie wskazuje się działania dla sztucznych części wód oraz dla silnie zmienionych cześci wód, dla których wskazano w działaniu naprawczym (test restytucji) wyłącznie przywrócenie ciągłości ekologicznej. c) Działania wskazane dla jcwp, które w ramach wstępnego wyznaczenia SZCW miały status SZCW, a w ramach ostatecznego wyznaczenia uzyskały status: NAT.</t>
  </si>
  <si>
    <t>art. 324 ust. 2 pkt 11 pr.w.</t>
  </si>
  <si>
    <t>brak możliwości określenia na poziomie katalogu</t>
  </si>
  <si>
    <t>nd</t>
  </si>
  <si>
    <t>nf</t>
  </si>
  <si>
    <t xml:space="preserve">poprawa warunków hydromorfologicznych, poprawa stanu siedlisk,
</t>
  </si>
  <si>
    <t xml:space="preserve">Koszty związane z realizacją działań </t>
  </si>
  <si>
    <t>HIRk/HIRM</t>
  </si>
  <si>
    <t>SZCW</t>
  </si>
  <si>
    <t>t</t>
  </si>
  <si>
    <t>Długość cieku</t>
  </si>
  <si>
    <t>km</t>
  </si>
  <si>
    <t>RWHM_04.02</t>
  </si>
  <si>
    <t>Realizacja działań naprawczych dla obszarów chronionych w zakresie realizacji wymogów dla rzek włosienicznikowych</t>
  </si>
  <si>
    <t>Rozpoznanie zasadności, a w przypadku jej  stwierdzenia wprowadzenie w PZO/PO działań ograniczających negatywnie oddziaływanie budowli regulacyjnych i przekształceń hydromorfologicznych na cele środowiskowe wynikające z wymagań dla obszarów chronionych w zakresie stanu hydromorfologii (wg wymogów rzek włosienicznikowych/wylewy).</t>
  </si>
  <si>
    <t xml:space="preserve">Ocena ryzyka nieosiągnięcia celu wynikającego z wymagań dla obszarów przyrodniczych  1 - zidentyfikowano ryzyko nieosiągnięcia celu wynikającego z wymagań dla obszarów przyrodniczych zależnych od hydromorfologii włosieniczniki/wylewy Q50%
Warunek:
a) wskaźniki morfologiczne: presja znacząca silna 37 - presja znacząca bardzo silna  
czynniki sprawcze: WTR lub PPH4 lub PPH6
lub  
ryzyko dla obszarów chronionych Załącznik SIG lub SIG N2000 w zakresie Kryterium 2 utrzymanie okresowych zalewów: 1 - zidentyfikowano ryzyko nieosiągnięcia celu 
czynniki sprawcze: wskaźniki morfologiczne: presja znacząca silna 3 lub 37 - presja znacząca bardzo silna  
</t>
  </si>
  <si>
    <t>sporządzający PO: dyrektor parku narodowego, RDOŚ, zarządzający rezerwatem  - art. 19 ust.1 ustawy o ochronie przyrody; PZO - sprawujący nadzór nad obszarem Natura 2000</t>
  </si>
  <si>
    <t xml:space="preserve">Poprawa stanu hydromorfologicznego jcwp (spełnienie celów środowiskowych dla obszarów przyrodniczych)
Przywrócenie równowagi bilansu rumowiska 
Uruchomienie naturalnych procesów fluwialnych różnicowanie morfologii 
Poprawa stanu siedlisk w korycie
Odtworzenie form kortowych oraz układu bystrz-plos
Przywrócenie naturalnych warunków przepływu wody Meandryzacja koryta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
 Wzrost przychodów w sektorze inżynierii wodnej (opracowanie ekspertyz, przebudowa i usuwanie obiektów) </t>
  </si>
  <si>
    <t>Zarządcy wód; lokalni mieszkańcy; użytkownicy wód; przedsiębiorstwa energetyczne; gospodarstwa domowe; przedsiębiorstwa z sektora transportu wodnego; rolnicy;</t>
  </si>
  <si>
    <t>WTR, PPH4,PPH6, HIRK/HIRM</t>
  </si>
  <si>
    <t>RWHM_04.05</t>
  </si>
  <si>
    <t>Renaturyzacja jcwp z uwzględnieniem celów środowiskowych jcwp</t>
  </si>
  <si>
    <t xml:space="preserve">
Przywrócenie naturalnych procesów hydromorfologicznych
Odtwarzanie zalewów rzecznych
Normalizacja stosunków wodnych w zlewni
Poprawa retencji naturalnej w zlewni
Zmniejszenie wrażliwości ekosystemów od wód zależnych na suszę
Poprawa warunków wodnych gleb hydrogenicznych
Poprawa stanu siedlisk dolinnych i ekosystemów wodnych
Zmniejszenie wrażliwości na suszę 
Poprawa bioróżnorodności
Poprawa walorów przyrodniczych i krajobrazowych 
Wzrost atrakcyjności rekreacyjnej dla mieszkańców i turystów
Podniesienie świadomości lokalnych społeczności w zakresie  wagi problemów związanych z gospodarowaniem wodą                                                                            Zapewnienie warunków do bytowania chronionych gatunków                                                                        Zmniejszenie ryzyka powodziowego</t>
  </si>
  <si>
    <t>Koszty związane z realizacją działań; koszty związane z utratą funkcji obiektów;</t>
  </si>
  <si>
    <t>HIRK/HIRM</t>
  </si>
  <si>
    <t>Kształtowanie stosunków wodnych w zlewni jcwp</t>
  </si>
  <si>
    <t>RWH_01</t>
  </si>
  <si>
    <t>Ochrona ekosystemów wodnych i od wód zależnych/ odtwarzanie warunków siedliskowych z uwzględnieniem celów środowiskowych wskazanych dla obszarów przyrodniczych</t>
  </si>
  <si>
    <t>RWH_01.05</t>
  </si>
  <si>
    <t>Dodatkowy przegląd pozwoleń wodnoprawnych</t>
  </si>
  <si>
    <t>Działanie polega na dokonaniu dodatkowego przeglądu udzielonych pozwoleń wodnoprawnych jeżeli wyniki monitoringu wód lub innych danych wskazują, że jest zagrożone osiągnięcie celów środowiskowych. Organy właściwe w sprawach pozwoleń wodnoprawnych przekazują ministrowi właściwemu do spraw gospodarki wodnej wyniki przeglądu pozwoleń wodnoprawnych, wskazując pozwolenia  wodnoprawne, które zostały cofnięte lub ograniczone w celu zapobieżenia zagrożeniu osiągnięcia celów środowiskowych.</t>
  </si>
  <si>
    <t>art. 324 ust. 4 pkt 1 pr.w.</t>
  </si>
  <si>
    <t xml:space="preserve">Ograniczenie skutków suszy 
Ograniczenie skutków poborów wód 
Ograniczenie ryzyka zanieczyzszczenia wód przez  zrzuty wód zanieczyszczonych
Ograniczenie ryzyka zanieczyzszczenia wód przez  niekontrolowane zrzuty wód opadowych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 Poprawa bioróżnorodności </t>
  </si>
  <si>
    <t xml:space="preserve">Niepokoje społeczne związane z ograniczonym dostępem do zasobów wodnych;         </t>
  </si>
  <si>
    <t>Podmioty odpowiedzialne za realizację działania - właściciele i użytkownicy obiektów lub gruntów;
gminy;</t>
  </si>
  <si>
    <t>Natężenie przepływu; zwiększenie SNQ; poprawa wskaźników jakościowych;</t>
  </si>
  <si>
    <t>Zgodna z częstotliwością aktualizacji PPSS/PZRP dla wskaźników hydrologicznych / zgodna z monitoringiem GIOŚ-PIB dla wskaźników jakościowych (fizykochemia i chemia)</t>
  </si>
  <si>
    <t>PPSS</t>
  </si>
  <si>
    <t>RWH_03</t>
  </si>
  <si>
    <t>Zintegrowany system monitoringu stanu wód (suszy)</t>
  </si>
  <si>
    <t>RWH_03.02</t>
  </si>
  <si>
    <t>Rozbudowa sieci monitoringu przepływu w rzekach zagrożonych znaczącym zmniejszeniem przepływów</t>
  </si>
  <si>
    <t>Rozbudowa sieci monitoringu przepływu w celu prowadzenia obserwacji natężenia przepływu w rzekach zagrożonych znaczącym zmniejszeniem przepływów. jcwp określone jako objęte zmianami  hydrologii o wysokim i bardzo wysokim stopniu istotności oraz jcwp zagrożone okresowym lub trwałym zanikiem przepływu. Obserwacje pozwolą na uzależnienie zrzutów ścieków od wielkości przepływu w cieku (szczególnie dla użytkowników korzystających z usług wodnych w jcwp określonych jako wrażliwe) co pozwoli na ograniczenie występowania wysokich stężeń zanieczyszczeń oraz ich dużych wahań, które są szczególnie szkodliwe dla środowiska wodnego oraz jego ekosystemu</t>
  </si>
  <si>
    <t>*Stwierdzone ryzyko dla celów środowiskowych obszarów przyrodniczych 
 Warunek: presja znacząca skumulowana na stan ilościowy (kod 2)</t>
  </si>
  <si>
    <t>art. 324 ust. 2 pkt 1 lit. b pr.w.</t>
  </si>
  <si>
    <t>Instytut Metorologii i Gospodarki Wodnej (art. 349 ust. 4 pr.w. - Państwowa służba hydrologiczno-meteorologiczna w zakresie zadań badawczych)</t>
  </si>
  <si>
    <t>Instytut Metorologii i Gospodarki Wodnej (art. 351 ust. 1 pr.w. - w zakresie przedkładania sprawozdań z realizacji działań)</t>
  </si>
  <si>
    <t>Ograniczenie skutków poborów wód 
Ograniczenie ryzyka zanieczyzszczenia wód przez zrzuty ścieków w okresach niskich przeplywów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t>
  </si>
  <si>
    <t xml:space="preserve">Niepokoje społeczne związane z ograniczonym dostępem do zasobów wodnych;         Dodatkowe koszty albo inne obciążenia (administracyjne) przedsiębiorców korzystających z wód; </t>
  </si>
  <si>
    <t xml:space="preserve">Zarządcy wód; Państwowa Służba Hydrologiczna, gminy; </t>
  </si>
  <si>
    <t>Stany wody, natężenie przepływu; zwiększenie SNQ</t>
  </si>
  <si>
    <t xml:space="preserve">Analiza konsekwencji hydrologiczno - gospodarczych zaprzestania lub zmiany kierunków odwadniania zakładów górniczych
</t>
  </si>
  <si>
    <t>Adaptacja do zmian klimatu</t>
  </si>
  <si>
    <t>RWC_01</t>
  </si>
  <si>
    <t>Ochrona i zwiększanie retencji leśnej</t>
  </si>
  <si>
    <t>RWC_01.04</t>
  </si>
  <si>
    <t xml:space="preserve">Opracowanie programu poprawy retencji leśnej w zlewni jcwp </t>
  </si>
  <si>
    <t>Opracowanie programu rozwoju retencji w obszarach leśnych, wskazującego kluczowe obszary i rozwiązania z zakresu retencji, które ograniczą wymywanie zanieczyszczeń z terenów leśnych i przyczynią się do poprawy stanu wód.  Dodatkowym aspektem będzie ograniczenie ryzyka suszy zidentyfikowanego w tym jcwp w ramach programu PPSS.</t>
  </si>
  <si>
    <t xml:space="preserve">
Implementacja * ryzyko znaczącej skumulowanej na stan ilościowy 2  czynnik sprawczy chemia LUB ryzyko znaczącej skumulowanej na stan ilościowy 2 i  czynnik sprawczy chemia</t>
  </si>
  <si>
    <t>art. 324 ust.2 pkt 7 pr.w.</t>
  </si>
  <si>
    <t>Dyrektor Generalny PGL LP jako podmiot, który inicjuje, organizuje oraz koordynuje przedsięwzięcia na rzecz ochrony lasów, racjonalnej gospodarki leśnej i rozwoju leśnictwa (art. 33 ust.3 pkt 3 ustawy o lasach)</t>
  </si>
  <si>
    <t>PGL LP - zgodnie z organizacją sporządzania raportu o stanie lasów (art. 52 ustawy o lasach)</t>
  </si>
  <si>
    <t xml:space="preserve">Zmniejszenie wrażliwości jcwp na skutki zmiany klimatu, w szczególności na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</si>
  <si>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Dodatkowe koszty albo inne obciążenia (administracyjne) właścicieli i użytkowników gruntów;
Ograniczenia w zakresie korzystania z gruntów;
Rozwój niezbędnej infrasturkuty i zagospodarowania terenu; Koszty inwestycyjne na rozwój infrastruktury retencji wód;</t>
  </si>
  <si>
    <t>Podmioty odpowiedzialne za realizację działania - właścicieli i użytkownik gruntów; społeczeństwo; 
gminy;</t>
  </si>
  <si>
    <t>opracowanie jednorazowe - zrealizowano/niezrealizowano</t>
  </si>
  <si>
    <t>RWC_01.05</t>
  </si>
  <si>
    <t>Realizacja przedsięwzięć zmierzających do zwiększania lub odtwarzania naturalnej/sztucznej retencji leśnej w zlewni jcwp</t>
  </si>
  <si>
    <t>Realizacja działań wskazanych  w etapie I (działanie RWC_01.04.) polegających na zwiększeniu poziomu retencji wody w zlewni w obszarach leśnych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</si>
  <si>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*powiązane z RCW_01.04</t>
  </si>
  <si>
    <t>Dyrektor RDLP jako podmiot który organizuje wspólne przedsięwzięcia nadzorowanych jednostek organizacyjnych w zakresie ochrony lasu i racjonalnej gospodarki leśnej (art. 34 pkt 3 ustawy o lasach); nadleśniczy, jako podmiot, który bezpośrednio zarządza lasami, gruntami i innymi nieruchomościami Skarbu Państwa, pozostającymi w zarządzie Lasów Państwowych (art 35 ust.1 pkt 2a ustawy o lasach)</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</si>
  <si>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</si>
  <si>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 xml:space="preserve">Zwiększenie wielkości średniego odpływu niskiego; 
Poprawa wskaźników hydromorfologicznych (HIR);
Poprawa wskaźników jakościowych:
- warunki tlenowe (BZT5, OWO),
- zasolenie (przewodność),
- warunki biogenne (formy azotu i fosforu),
- specyficzne substancje zanieczyszczające (metale ciężkie, węglowodory ropopochodne),
- substancje priorytetowe i inne substancje zanieczyszczające (benzoapiren, metale ciężkie);
</t>
  </si>
  <si>
    <t>zgodna z częstotliwością aktualizacji PPSS/PZRP dla wskaźników hydrologicznych / zgodna z monitoringiem GIOŚ-PIB dla wskaźników jakościowych (fizykochemia i chemia)</t>
  </si>
  <si>
    <t>Ochrona i zwiększanie retencji na obszarach rolniczych</t>
  </si>
  <si>
    <t>RWC_01.06</t>
  </si>
  <si>
    <t>Opracowanie programu poprawy retencji glebowej i krajobrazowej w obszarach rolniczych w zlewni jcwp</t>
  </si>
  <si>
    <t>Opracowanie programu rozwoju retencji w obszarach rolniczych wskazującego kluczowe obszary i rozwiązania z zakresu retencji, które ograniczą wymywanie zanieczyszczeń z terenów rolniczych i przyczynią się do poprawy stanu wód. Dodatkowym aspektem będzie ograniczenie ryzyka suszy zidentyfikowanego w tym jcwp w ramach programu PPSS.</t>
  </si>
  <si>
    <t xml:space="preserve">
Implementacja ** ryzyko elementów biologicznych zależnych od trofii plus ryzyko presji znaczącej skumulowanej na stan ilościowy 2,  czynnik sprawczy: rolnictwo  </t>
  </si>
  <si>
    <t>Właściwy regionalny zarząd gospodarki wodnej (art. 240 ust. 3 pkt 8 i 16 pr.w. - RZGW w zakresie koordynacji i planowania działań)</t>
  </si>
  <si>
    <t>Właściwy regionalny zarząd gospodarki wodnej (art. 328 ust. 2 pr.w. i art. 240 ust. 14 pr.w. - PGW WP w zakresie obowiązków sprawozdawczych)</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</si>
  <si>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</si>
  <si>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RWC_01.07</t>
  </si>
  <si>
    <t>Realizacja przedsięwzięć zmierzających do zwiększenia ilości i czasu retencji wód na gruntach rolnych w zlewni jcwp</t>
  </si>
  <si>
    <t>Realizacja działań wskazanych  w etapie I (działanie RWC_01.06.) polegających na zwiększeniu poziomu retencji wody w zlewni w obszarach rolniczych dla ograniczenia wymywania zanieczyszczeń obszarowych w celu poprawy stany wód i osiągnięcia wyznaczonych celów środowiskowych – dobrego stanu wód. Dodatkowo wzrost retencji ograniczy ryzyko suszy rolniczej wskazanej dla tego jcwp w ramach programu PPSS.</t>
  </si>
  <si>
    <t>*Budowa oraz przebudowa urządzeń melioracji wodnych dla zwiększania retencji glebowej (w zakresie budowy/przebudowy) oraz inne metody zwiększenia ilości i czasu retencji wód na gruntach rolnych. * powiązane z RCW_01.06</t>
  </si>
  <si>
    <t>Oddziały Terenowe KOWR - w przypadku nieruchomości Skarbu Państwa
właściwy zarząd zlewni - w przypadku nieruchomości, co do których PGW WP wykonuje prawa właścicielskie
Właściciele urządzeń wodnych - w przypadku urządzeń wodnych nie będących w zarządzie PGW WP
Gmina w danej JCWP -w zakresie planowania przestrzennego i systemów i urządzeń melioracji wodnych będących we władaniu gminy (art. 187 ust. 1, art. 188, art. 199 pr.w. - w zakresie obowiązków właścicielu urządzeń wodnych i nieruchomości
art. 240 ust. 4 pkt 6 i 14 - ZZ w zakresie obowiązków dotyczących inwestycji i urządzeń melioracji wodnych
art. 3 ust. 1 w zw. z art. 1 ust. 2 pkt 3 i 13 u.p.z.p. - organy gminy w zakresie planowania przestrzennego)</t>
  </si>
  <si>
    <t>art. 9 ust. 4 k.o.w.r. - w zakresie sprawozdawczości KOWR
art. 328 ust. 2 pr.w. i art. 240 ust. 14 pr.w. - PGW WP w zakresie obowiązków sprawozdawczych
art. 328 ust. 2 pr.w. - w zakresie sprawozdawczości z realizacji programów</t>
  </si>
  <si>
    <t xml:space="preserve">Zwiększenie wielkości średniego odpływu niskiego; 
Poprawa wskaźników hydromorfologicznych (HIR);
Poprawa wskaźników jakościowych:
- warunki tlenowe (BZT5, OWO),
- zasolenie (przewodność),
- warunki biogenne (formy azotu i fosforu),
- specyficzne substancje zanieczyszczające (metale ciężkie, węglowodory ropopochodne),
- substancje priorytetowe i inne substancje zanieczyszczające (benzoapiren, metale ciężkie)
</t>
  </si>
  <si>
    <t>Retencja i zagospodarowanie wód opadowych i roztopowych na terenach zurbanizowanych</t>
  </si>
  <si>
    <t>RWC_01.08</t>
  </si>
  <si>
    <t>Opracowanie programu poprawy retencji na terenach zurbanizowanych w zlewni jcwp</t>
  </si>
  <si>
    <t>Opracowanie programu rozwoju retencji w obszarach zurbanizowanych wskazującego kluczowe obszary i rozwiązania z zakresu retencji, które ograniczą wymywanie zanieczyszczeń z terenów zurbanizownaych i przyczynią się do poprawy stanu wód.  Dodatkowym aspektem będzie ograniczenie ryzyka suszy zidentyfikowanego w tym jcwp w ramach programu PPSS.</t>
  </si>
  <si>
    <t xml:space="preserve">
Implementacja ** ryzyko elementów biologicznych zależnych od trofii plus ryzyko znaczącej skumulowanej na stan ilościowy 2, czynnik sprawczy odpływ miejski lub ryzyko znaczącej skumulowanej na stan ilościowy 2  i czynnik sprawczy chemia</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</si>
  <si>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</si>
  <si>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RWC_01.09</t>
  </si>
  <si>
    <t>Realizacja przedsięwzięć zmierzających do zwiększenia ilości i czasu retencji wód na terenach zurbanizowanych w zlewni jcwp</t>
  </si>
  <si>
    <t>Realizacja działań wskazanych  w etapie I (działanie RWC_01.08.) polegających na zwiększeniu poziomu retencji wody w zlewni w obszarach zurbanizowanych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</si>
  <si>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*powiązane z RWC_01.08</t>
  </si>
  <si>
    <t>Właściciele nieruchomości, właściciele urządzeń melioracji wodnych, gminy - w zakresie sposobu wykonywania praw właścicielskich i w zw. z obowiązkiem utrzymania urządzeń wodnych - art. 188 pr.w., Zarząd Zlewni z art. 240 ust. 4 pkt. 4-7 pr.w.</t>
  </si>
  <si>
    <t>Gminy, PGW WP - zgodnie z organizacją sprawozdawczości dokonywanej na podstawie art. 328 ust.2 pr.w.</t>
  </si>
  <si>
    <t>Dodatkowe koszty albo inne obciążenia (administracyjne) przedsiębiorców, podmiotów będących właścicielami i użytkownikami gruntów;
Rozwój niezbędnej infrastruktury i zagospodarowania terenu;
Koszty inwestycyjne na rozwój infrastruktury retencji;</t>
  </si>
  <si>
    <t>Podmioty odpowiedzialne za realizację działania - przedsiębiorcy, gospodarstwa domowe; społeczeństwo; 
gminy;</t>
  </si>
  <si>
    <t>Poprawa warunków dla obszarów chronionych</t>
  </si>
  <si>
    <t>RWC_02</t>
  </si>
  <si>
    <t>Działania wynikające z planów ochrony/planów zadań ochronnych ustanowionych dla obszarów przeznaczonych do ochrony siedlisk lub gatunków, dla których utrzymanie lub poprawa stanu wód jest ważnym czynnikiem w ich ochronie</t>
  </si>
  <si>
    <t>RWC_02.01</t>
  </si>
  <si>
    <t>Realizacja działań wynikających z planów ochrony i planów zadań ochronnych dla obszarów chronionych</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</si>
  <si>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</si>
  <si>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</si>
  <si>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Sprawujący zarząd i sprawujący nadzór nad obszarami chronionymi, w tym PGWWP: RZGW- art. 240 ust.3 pkt 15 i 17 pr.w., zarządy zlewni - art. 240 ust.4 pkt 12; PGL LP - nadleśniczy - art. 35 ust.1 pkt 2a ustawy o lasach</t>
  </si>
  <si>
    <t>Poprawa funkcjonowania obszarów chronionych, szczególnie siedlisk oraz gatunków flory i fauny (Dyrektywa Siedliskowa i Dyrektywa Ptasia);</t>
  </si>
  <si>
    <t>Koszty podejmowanych działań związanych z czynną ochroną przyrody;</t>
  </si>
  <si>
    <t>RDOŚ/ GDOŚ, PGL LP; PGWWP, zarządcy parków krajobrazowych, rolnicy, sektor prywatny, GIOŚ, włąściciele i dzierżawcy gruntów, lokalne władze samorządowe, użytkownicy rybaccy;</t>
  </si>
  <si>
    <t>Realizacja działania</t>
  </si>
  <si>
    <t>0-2</t>
  </si>
  <si>
    <t>T/N</t>
  </si>
  <si>
    <t>1-4</t>
  </si>
  <si>
    <t>1-3</t>
  </si>
  <si>
    <t>1-9,5</t>
  </si>
  <si>
    <t>1-5</t>
  </si>
  <si>
    <t>Działania naprawcze dla obszarów chronionych</t>
  </si>
  <si>
    <t>RWC_02.02</t>
  </si>
  <si>
    <t>Realizacja działań naprawczych dla obszarów chronionych w zakresie dopływu zanieczyszczeń</t>
  </si>
  <si>
    <t>Rozpoznanie zasadności, a w przypadku jej  stwierdzenia wprowadzenie do ustanawianych PZO/PO działań mających na celu redukcję dopływu zanieczyszczeń. Zalecane w sytuacji stwierdzenia  ryzyka presji zrzutów oraz znaczącej presja na elementy fizykochemiczne dla realizacji celów środowiskowych obszarów chronionych przeznaczonych do ochrony siedlisk i gatunków w zakresie kryterium: dopływ zanieczyszczeń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</si>
  <si>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w zakresie presji zrzutów lub/oraz presji na elementy fizykochemiczne, a także sformułowano wskazania do działań naprawczych.</t>
  </si>
  <si>
    <t xml:space="preserve">
Poprawa jakości środowiska i walorów krajobrazu poprzez likwidację źródeł zanieczyszczeń punktowych u obszarowych;
Poprawa atrakcyjności obszaru objętego działaniem;
Wzrost bioróżnorodności dzięki poprawie warunków siedliskowych;
</t>
  </si>
  <si>
    <t>Koszty wykonania ekspertyzy;</t>
  </si>
  <si>
    <t>Zarządcy obszarów chronionych, RDOŚ, PGWWP, PGL LP, właściciele i dzierżawcy gruntów, przedsiębiorstwa wod-kan, władze samorządowe, rolnicy, ODR, ARiMR, gospodarstwa domowe;</t>
  </si>
  <si>
    <t>Wprowadzenie działań do PO/PZO;</t>
  </si>
  <si>
    <t>Wykonanie opracowania/ ekspertyzy, na podstawie której będzie można sformułować działania</t>
  </si>
  <si>
    <t>Gospodarka ściekowa</t>
  </si>
  <si>
    <t>RWP_01</t>
  </si>
  <si>
    <t>Gospodarka ściekowa w aglomeracjach</t>
  </si>
  <si>
    <t>RWP_01.00</t>
  </si>
  <si>
    <t>Realizacja Krajowego Programu Oczyszczania Ścieków Komunalnych</t>
  </si>
  <si>
    <t>Realizacja działań wyszczególnionych w VI aktualizacji Krajowego Programu Oczyszczania Ścieków Komunlanych</t>
  </si>
  <si>
    <t>* Implementacja działań z KPOŚK</t>
  </si>
  <si>
    <t>art. 324 ust. 2 pkt 12 pr.w.</t>
  </si>
  <si>
    <t>Gmina w danej JCWP, przedsiębiorstwo wodn-kanalizacyjne w danej gminie w zakresie operacyjno-wykonawczym (art. 3 i art. 16 ust. 1 u.z.z.w; art. 89 ust. 1 pr.w. - w zakresie zadań własnych gminy oraz obowiązków związanych z powierzeniem wykonywania tych zadań przedsiębiorstwu)</t>
  </si>
  <si>
    <t>Gmina w danej JCWP (art. 3 i art. 16 ust. 1 u.z.z.w; art. 89 ust. 1 pr.w. - w zakresie zadań własnych gminy oraz obowiązków związanych z powierzeniem wykonywania tych zadań przedsiębiorstwu)</t>
  </si>
  <si>
    <t>Spełnienie wymogów Dyrektywy Ściekowej; 
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</si>
  <si>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</si>
  <si>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Przedsiębiorstwa wod-kan; firmy z sektora wod-kan, gminy</t>
  </si>
  <si>
    <t>Poprawa wskaźników jakościowych: - warunki tlenowe (BZT5, OWO), - warunki biogenne (formy azotu i fosforu), 
/azot ogólny, fosfor ogólny, BZT5, amoniak, azotany, fosforany/</t>
  </si>
  <si>
    <t>zgodnie z metodyką PMŚ</t>
  </si>
  <si>
    <t>KPOŚK</t>
  </si>
  <si>
    <t>zgodnie z KPOŚK</t>
  </si>
  <si>
    <t>Liczba  obiektów/ długość kanalizacji</t>
  </si>
  <si>
    <t>1. Środki własne 
2. Środki UE: Europejski Fundusz  Rozwoju Regionalnego (EFRR)
3. Środki UE: Fundusz Spójności (FS)</t>
  </si>
  <si>
    <t>Gospodarka ściekowa w obszarach niezurbanizowanych</t>
  </si>
  <si>
    <t>RWP_01.01</t>
  </si>
  <si>
    <t>Uporządkowanie i poprawa infrastruktury związanej z gospodarką ściekową na obszarze gminy poza aglomeracjami</t>
  </si>
  <si>
    <t xml:space="preserve">Realizacja działań wynikających z opracowania powstałego w ramach działańia RWP_01.05, w tym m.in.:
- Budowa/modernizacja oczyszczalni ścieków
- Budowa/modernizacja sieci kanalizacyjnej
- Programy wsparcia finansowego budowy indywidualnych systemów oczyszczania ścieków
- Programy wsparcia finansowego budowy i remont bezodpływowych zbiorników na ścieki
</t>
  </si>
  <si>
    <t>*Działania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Zakres prac poprzedzony i zależny od wyniku działania RWP_01.05</t>
  </si>
  <si>
    <t>Gmina lub przedsiębiorstwo wodociągowo-kanalizacyjne - jako podmioty właściwe w sprawach wieloletniego planu rozwoju i modernizacji urządzeń wodociągowych i urządzeń kanalizacyjnych (art. 21 ustawy o zbiorowym zaopatrzeniu w wodę i zbiorowym odprowadzaniu ścieków)</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</si>
  <si>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</si>
  <si>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</si>
  <si>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Działania własne JST</t>
  </si>
  <si>
    <t>zależne od wyników RWP_01.05</t>
  </si>
  <si>
    <t>liczba wybudowanych obiektów [szt.] / długość kanalizacji [km]</t>
  </si>
  <si>
    <t>RWP_01.05</t>
  </si>
  <si>
    <t>Analizy techniczno-ekonomiczne gospodarowania ściekami w obszarze gminy poza aglomeracjami</t>
  </si>
  <si>
    <t>Przygotowanie analizy techniczno-ekonomicznej gospodarowania ściekami w obszarze niezurbanizowanym na obszarze gminy.</t>
  </si>
  <si>
    <t xml:space="preserve">*Działania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t>
  </si>
  <si>
    <t>art. 324 ust. 2 pkt 1 lit. d, pkt 4, 5, 10 pr.w.</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</si>
  <si>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</si>
  <si>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Przedsiębiorstwa wod-kan; Firmy z sektora wod-kan; gminy</t>
  </si>
  <si>
    <t>Wykonanie dokumentacji</t>
  </si>
  <si>
    <t>liczba gmin</t>
  </si>
  <si>
    <t xml:space="preserve">Środki własne </t>
  </si>
  <si>
    <t>Ograniczenie zanieczyszczeń rozproszonych z rolnictwa</t>
  </si>
  <si>
    <t>RWP_02</t>
  </si>
  <si>
    <t>Działania kontrolne</t>
  </si>
  <si>
    <t>RWP_02.01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</si>
  <si>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</si>
  <si>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</si>
  <si>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*Działania dedykowane dla jcwp ze wskazanymi następującymi grupami presji: rozproszone - rolnictwo i depozycja atmosferyczna (fizykochemia), rozproszone - rolnictwo, leśnictwo (chemia)</t>
  </si>
  <si>
    <t>art. 335 ust. 5 w związku z art. 108 ust. 1 ustawy Prawo wodne</t>
  </si>
  <si>
    <t>Inspekcja Ochrony Środowiska jako organ wykonujący kontrolę wykonywania przepisów w tym zakresie (art. 335 ust. 5 pr.w)</t>
  </si>
  <si>
    <t>Inspekcja Ochrony Środowiska jako organ wykonujący kontrolę wykonywania przepisów w tym zakresie (art. 108 ust.2 pr.w.)</t>
  </si>
  <si>
    <t>Zmniejszenie obciążenia rzek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</si>
  <si>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Ograniczenie produkcji rolniczej; 
Wyższe koszty produkcji rolniczej; 
Inwestycje w sprzęt rolniczy i intrastrukturę niezbędne do spełnienia wymogów programu;</t>
  </si>
  <si>
    <t>Rolnicy;
ODR;
ARMiR</t>
  </si>
  <si>
    <t>Poprawa wskaźników jakościowych:
- warunki tlenowe (BZT5, OWO),
- warunki biogenne (formy azotu i fosforu),
Obecność zakwitów wody (stężenie chlorofilu-a, PMPL);</t>
  </si>
  <si>
    <t>Działania kontrolne Inspekcji Ochrony Środowiska</t>
  </si>
  <si>
    <t>Realizacja monitoringu</t>
  </si>
  <si>
    <t>liczba gospodarstw rolnych</t>
  </si>
  <si>
    <t>GIOŚ</t>
  </si>
  <si>
    <t>RWP_02.02</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</si>
  <si>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</si>
  <si>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</si>
  <si>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</si>
  <si>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art. 324 ust. 2 pkt 5 pr.w.</t>
  </si>
  <si>
    <t>wojewódzki inspektor ochrony roślin i nasiennictwa jako organ właściwy do zatwierdzenia planu zabiegów (art. 39 ust.5 ustawy o środkach ochrony roślin)</t>
  </si>
  <si>
    <t>Wojewódzka Inspekcja Ochrony Roślin i Nasiennictwa (art. 68 ust. 2 w zw. art. 89 ust.1 u.f. - jednostki sektora finansów publicznych w zakresie sprawozdań z wykonania planu z działalności)</t>
  </si>
  <si>
    <t>Poprawa stanu w zakresie występującej na danym terenie bioróżnorodności;                                                        Poprawa jakości wody;
Poprawa stanu zdrowia ludności. Ograniczenie stosowania susbtancji szczególnie szkodliwych dla zdrowia (pestycydy);
Zwiększenie świadomości ludności/lokalnej społeczności/ przedsiębiorców/ rolników w zakresie korzyści środowiskowych i gospodaraczych związanych ze stosowaniem działania;</t>
  </si>
  <si>
    <t>Dodatkowe koszty albo inne obciążenia (administracyjne) właścicieli i użytkowników gruntów;
Wzrost cen produktów rolnych
Spadek opłacalności produkcji rolnej niektórych towarów;
Ograniczenie produkcji roślinnej lub zwiększenie kosztów na zakup mniej toksycznych pestycydów;</t>
  </si>
  <si>
    <t>Rolnicy; 
ODR; 
ARMiR; 
Prywatni przedsiębiorcy</t>
  </si>
  <si>
    <t xml:space="preserve">
Poprawa wskaźników jakościowych:
- warunki tlenowe (BZT5, OWO),
- warunki biogenne (formy azotu i fosforu),
- specyficzne substancje zanieczyszczające (metale ciężkie, węglowodory ropopochodne),
- substancje priorytetowe i inne substancje zanieczyszczające (środki ochrony roślin);
</t>
  </si>
  <si>
    <t>Aplikacja i działania promocyjno-edukacyjne zasad stosowania środków ochrony roślin</t>
  </si>
  <si>
    <t>środki własne 
/ rolnicy</t>
  </si>
  <si>
    <t>Edukacja i informacja</t>
  </si>
  <si>
    <t>RWP_04</t>
  </si>
  <si>
    <t>Działania edukacyjne i doradcze dla rolników</t>
  </si>
  <si>
    <t>RWP_04.01</t>
  </si>
  <si>
    <t>Ograniczenie zanieczyszczenia wód związkami biogennymi pochodzącymi z rolnictwa oraz ograniczenie zanieczyszczenia pestycydami</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</si>
  <si>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</si>
  <si>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*Działania dedykowane dla jcwp ze wskazanymi następującymi grupami presji: rozproszone - rolnictwo i depozycja atmosferyczna (fizykochemia), rozproszone - rolnictwo i leśnictwo (chemia)</t>
  </si>
  <si>
    <t>Wojewódzkie ośrodki doradztwa rolniczego - art. 4 ust.2 pkt 1, lit. k,l i pkt 7ustawy o jednostkach doradztwa rolniczego (właściwe w sprawach prowadzenia szkolenia dla rolników i innych mieszkańców obszarów wiejskich, w szczególności w zakresie zaleceń zawartych w zbiorze zaleceń dobrej praktyki rolniczej, o którym mowa w art. 103 pr.w. i zaleceń zawartych w kodeksie dobrej praktyki rolniczej w zakresie ograniczania emisji amoniaku, o którym mowa w art. 22a ust. 1 ustawy o nawozach i nawożeniu, jak też właściwe w sprawach upowszechniania metody produkcji rolniczej i stylu życia przyjaznych dla środowiska)</t>
  </si>
  <si>
    <t>dyrektor jednostki doradztwa rolniczego - art. 12 ustawy o jednostkach doraadztwa rolniczego</t>
  </si>
  <si>
    <t xml:space="preserve">Poprawa jakości środowiska wodnego i usług ekosystemowych od nich zależnych;                                         Wzmocnienie sektora rolno-spożywczego; powstanie grup producenckich; rozwój nowych technologii; </t>
  </si>
  <si>
    <t xml:space="preserve">Szkolenia; działania edukacyjno-doradcze; publikacje i broszury informacyjno-edukacyjne; modernizacja gospodarstw; </t>
  </si>
  <si>
    <t>Rolnicy; firmy doradczo-szkoleniowe (w tym NGOsy), ODR, ARMiR</t>
  </si>
  <si>
    <t xml:space="preserve">Poprawa wskaźników jakościowych:
- warunki tlenowe (BZT5, tlen rozpuszczon)
- warunki biogenne (formy azotu i fosforu),
- substancje priorytetowe i inne substancje zanieczyszczające (środki ochrony roślin;
</t>
  </si>
  <si>
    <t>Usługi doradcze w zakresie rolnictwa realizowane przez ODR/ARMiR</t>
  </si>
  <si>
    <t xml:space="preserve">liczba gospodarstw rolnych </t>
  </si>
  <si>
    <t>1. Środki własne 
2. Środki UE</t>
  </si>
  <si>
    <t>Redukcja emisji i zrzutów substancji priorytetowych</t>
  </si>
  <si>
    <t>RWP_06</t>
  </si>
  <si>
    <t>Działania kontrolne związane z przeglądem pozwoleń</t>
  </si>
  <si>
    <t>RWP_06.01</t>
  </si>
  <si>
    <t>Kontrola gospodarowania wodami oraz przeglądy pozwoleń wodnoprawnych</t>
  </si>
  <si>
    <t>*Działania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</si>
  <si>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Dyrektor RZGW, dyrektor ZZ jako organy właściwe w spr pozwoleń wodnoprawnych - art. 379 pr.w.; WIOŚ jako organ kontroli ochrony środowiska, w tym pozwoleń</t>
  </si>
  <si>
    <t>Organy właściwe w sprawach wydawania decyzji administracyjnych, właściwy regionalny zarząd gospodarki wodnej, właściwy dla danego województwa wojewódzki inspektor ochrony środowiska (art. 328 ust. 1, art. 353 i 354 pr.w. - w zakresie kontroli i sprawozdawczości PGW WP
art. 4a ust. 1 pkt 9 i.o.ś. - w zakresie kontroli i sprawozdawczości IOŚ)</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</si>
  <si>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t>
  </si>
  <si>
    <t>Koszty kontroli i badań monitoringowych;
Koszty związane z wdrożeniem działania;
Wzrost kosztów funkcjonowania podmiotów oraz sektora publicznego;</t>
  </si>
  <si>
    <t xml:space="preserve">WIOŚ/GIOŚ; 
PGWWP
</t>
  </si>
  <si>
    <t xml:space="preserve">Stopień realizacji działania - przeprowadzone kontrole;
</t>
  </si>
  <si>
    <t>Działania kontrolne Inspekcji Ochrony Środowiska / PGWWP</t>
  </si>
  <si>
    <t>Realizacja zadań kontrolnych</t>
  </si>
  <si>
    <t>środki własne 
/ organ kontrolny</t>
  </si>
  <si>
    <t>Weryfikacja programu ochrony środowiska</t>
  </si>
  <si>
    <t>RWP_09</t>
  </si>
  <si>
    <t>Weryfikacja i aktualizacja programu ochrony środowiska</t>
  </si>
  <si>
    <t>RWP_09.01</t>
  </si>
  <si>
    <t>Weryfikacja i aktualizacja programu ochrony środowiska pod kątem poprawy efektywności dotyczącej ograniczania dopływu zanieczyszczeń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</si>
  <si>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</si>
  <si>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*Działania dedykowane dla jcwp na wszystkie grupy presji chemicznych (z wyjątkiem presji spowodowanych przez substancje, których produkcja/stosowanie jest zabronione)</t>
  </si>
  <si>
    <t>Organ wykonawczy województwa, powiatu i gminy - właściwe w sprawach programów ochrony środowiska (art. 17 ustawy - Prawo ochrony środowiska)</t>
  </si>
  <si>
    <t>Organ wykonawczy województwa, powiatu i gminy - właściwe w sprawach programów ochrony środowiska (art. 18 ustawy - Prawo ochrony środowiska, art. 328 ust.2 pr.w.)</t>
  </si>
  <si>
    <t>Tak</t>
  </si>
  <si>
    <t>Poprawa jakości środowiska i walorów krajobrazu poprzez likwidację źródeł zanieczyszczeń obszarowych; 
Poprawa jakości środowiska poprzez ograniczenie uciążliwości podmiotów wprowadzająych substancje zaneczyszczające do wód;
Ograniczenie skutków awarii i zdarzeń związanych ze szkodami w środowisku o charakterze przemysłowym i losowym; 
Poprawa atrakcyjności obszaru objętego działaniem;
Poprawa jakości siedlisk dla rozowju gatunków; 
Sprawniejsze zarządzanie środowiskiem;</t>
  </si>
  <si>
    <t>Gmina, powiat</t>
  </si>
  <si>
    <t>Stopień realizacji działania - Wykonanie weryfikacji</t>
  </si>
  <si>
    <t xml:space="preserve">Realizacja dokumentacji i wdrożenie programu </t>
  </si>
  <si>
    <t>liczba gmin i powiatów</t>
  </si>
  <si>
    <t>...HM_</t>
  </si>
  <si>
    <t>działania ukierunkowane na poprawę warunków hydromorfologicznych</t>
  </si>
  <si>
    <t>...H_</t>
  </si>
  <si>
    <t xml:space="preserve">działania ukierunkowane na poprawę warunków hydrologicznych </t>
  </si>
  <si>
    <t>...P_</t>
  </si>
  <si>
    <t xml:space="preserve">działania ograniczające presje chemiczne i fizykochemiczne </t>
  </si>
  <si>
    <t>...C_</t>
  </si>
  <si>
    <t>działania służące eliminacji/ograniczeniu presji skumulowanych wód</t>
  </si>
  <si>
    <t>Kod i nazwa działania wg KE (Główne Rodzaje Środków)</t>
  </si>
  <si>
    <t>GRŚ1</t>
  </si>
  <si>
    <t>Budowa lub modernizacja oczyszczalni ścieków</t>
  </si>
  <si>
    <t>GRŚ2</t>
  </si>
  <si>
    <t>Ograniczenie zanieczyszczenia substancjami biogennymi pochodzącego z rolnictwa</t>
  </si>
  <si>
    <t>GRŚ3</t>
  </si>
  <si>
    <t>Ograniczenie zanieczyszczenia pestycydami pochodzącymi z rolnictwa</t>
  </si>
  <si>
    <t>GRŚ4</t>
  </si>
  <si>
    <t>Rekultywacja terenów zanieczyszczonych (zanieczyszczenia historyczne, w tym osady, wody podziemne, gleba)</t>
  </si>
  <si>
    <t>GRŚ5</t>
  </si>
  <si>
    <t>Zwiększanie ciągłości biologicznej i morfologicznej (np. tworzenie przepławek, rozbiórka starych tam)</t>
  </si>
  <si>
    <t>GRŚ6</t>
  </si>
  <si>
    <t xml:space="preserve">Poprawa warunków hydromorfologicznych jednolitych części wód o charakterze innym niż ciągłość </t>
  </si>
  <si>
    <t>GRŚ7</t>
  </si>
  <si>
    <t>Usprawnienia w zakresie reżimów przepływu i/lub ustalenie przepływów środowiskowych</t>
  </si>
  <si>
    <t>GRŚ8</t>
  </si>
  <si>
    <t>Efektywna gospodarka wodna, środki techniczne na potrzeby nawadniania, przemysłu, energetyki i gospodarstw domowych</t>
  </si>
  <si>
    <t>GRŚ12</t>
  </si>
  <si>
    <t>Usługi doradcze w zakresie rolnictwa</t>
  </si>
  <si>
    <t>GRŚ13</t>
  </si>
  <si>
    <t>Środki na rzecz ochrony wody pitnej (np. ustanowienie stref ochronnych, stref buforowych itp.)</t>
  </si>
  <si>
    <t>GRŚ14</t>
  </si>
  <si>
    <t>Badania, rozwój bazy wiedzy w celu ograniczenia niepewności</t>
  </si>
  <si>
    <t>GRŚ15</t>
  </si>
  <si>
    <t>Środki na rzecz stopniowego wyeliminowania emisji, zrzutów i strat priorytetowych substancji niebezpiecznych lub na rzecz redukcji emisji, zrzutów i strat substancji priorytetowych</t>
  </si>
  <si>
    <t>GRŚ17</t>
  </si>
  <si>
    <t>Środki na rzecz zmniejszenia osadu z erozji gleby i spływu powierzchniowego</t>
  </si>
  <si>
    <t>GRŚ19</t>
  </si>
  <si>
    <t>Środki na rzecz zapobiegania niekorzystnemu oddziaływaniu rekreacji, w tym wędkarstwa, lub kontrolowania tego wpływu</t>
  </si>
  <si>
    <t>GRŚ20</t>
  </si>
  <si>
    <t>Środki na rzecz zapobiegania niekorzystnemu oddziaływaniu rybołówstwa i innego rodzaju eksploatacji/usuwania zwierząt i roślin lub kontrolowania tego wpływu</t>
  </si>
  <si>
    <t>GRŚ21</t>
  </si>
  <si>
    <t>Środki na rzecz zapobiegania wprowadzaniu lub kontroli wprowadzania zanieczyszczeń z obszarów miejskich, transportu i wybudowanej infrastruktury</t>
  </si>
  <si>
    <t>GRŚ22</t>
  </si>
  <si>
    <t>Środki na rzecz zapobiegania lub kontroli wprowadzania zanieczyszczeń z leśnictwa</t>
  </si>
  <si>
    <t>GRŚ23</t>
  </si>
  <si>
    <t xml:space="preserve">Środki w zakresie naturalnego potencjału retencyjnego </t>
  </si>
  <si>
    <t>GRŚ24</t>
  </si>
  <si>
    <t>GRŚ99</t>
  </si>
  <si>
    <t>Inny główny rodzaj środków zgłoszonych w ramach programu środków</t>
  </si>
  <si>
    <t>Kody działań z grupy działań KPRWP</t>
  </si>
  <si>
    <t>JU0</t>
  </si>
  <si>
    <t>Pozostawienie procesom naturalnym</t>
  </si>
  <si>
    <t>JU1</t>
  </si>
  <si>
    <t>Zaniechanie, ograniczenie lub modyfikacja wykaszania roślin z brzegów śródlądowych wód powierzchniowych</t>
  </si>
  <si>
    <t>JU2</t>
  </si>
  <si>
    <t>Zaniechanie, ograniczenie lub modyfikacja wykaszania roślin z dna śródlądowych wód powierzchniowych</t>
  </si>
  <si>
    <t>JU3</t>
  </si>
  <si>
    <t>Zaniechanie, modyfikacja lub ograniczenie usuwania roślin pływających i korzeniących się w dnie śródlądowych wód powierzchniowych,</t>
  </si>
  <si>
    <t>JU4</t>
  </si>
  <si>
    <t>Zaniechanie, ograniczenie lub modyfikacja usuwania drzew i krzewów porastających dno oraz brzegi śródlądowych wód powierzchniowych</t>
  </si>
  <si>
    <t>JU5</t>
  </si>
  <si>
    <t>Zaniechanie, ograniczenie lub modyfikacja usuwania ze śródlądowych wód powierzchniowych przeszkód naturalnych</t>
  </si>
  <si>
    <t>JU6</t>
  </si>
  <si>
    <t>Usuwanie ze śródlądowych wód powierzchniowych przeszkód wynikających z działalności człowieka</t>
  </si>
  <si>
    <t>JU7</t>
  </si>
  <si>
    <t>Punktowe zasypania wyrw w dnie śródlądowych wód powierzchniowych spowodowanych przez obiekty antropogeniczne</t>
  </si>
  <si>
    <t>JU8</t>
  </si>
  <si>
    <t>Wprowadzanie substratu mineralnego w celu spowodowania spontanicznego zasypania wyrw w dnie śródlądowych wód powierzchniowych</t>
  </si>
  <si>
    <t>JU9</t>
  </si>
  <si>
    <t>Zaniechanie lub ograniczenie  zasypywania wyrw w brzegach śródlądowych wód powierzchniowych</t>
  </si>
  <si>
    <t>JU10</t>
  </si>
  <si>
    <t>Zaniechanie lub ograniczenie usuwania namułów i osadów piaszczystych</t>
  </si>
  <si>
    <t>JU11</t>
  </si>
  <si>
    <t>Zaniechanie usuwania żwirowych osadów dennych</t>
  </si>
  <si>
    <t>JU12</t>
  </si>
  <si>
    <t>Korekta niewłaściwie wykonanego odmulania - likwidacja brzegowych nasypów uformowanych z usuniętych osadów dennych</t>
  </si>
  <si>
    <t>JU13</t>
  </si>
  <si>
    <t>Zaniechanie usuwania tam bobrowych</t>
  </si>
  <si>
    <t>JU14</t>
  </si>
  <si>
    <t>Modyfikacja lub usuwanie tam bobrowych</t>
  </si>
  <si>
    <t>JD1</t>
  </si>
  <si>
    <t>Nasadzanie drzew i krzewów w strefie brzegowej</t>
  </si>
  <si>
    <t>JD2</t>
  </si>
  <si>
    <t>Kształtowanie roślinności w strefie zalewowej i na brzegach wód</t>
  </si>
  <si>
    <t>JD3</t>
  </si>
  <si>
    <t>Bariery denitryfikacyjne</t>
  </si>
  <si>
    <t>JD4</t>
  </si>
  <si>
    <t>Wprowadzanie elementów kluczowych dla zróżnicowania siedliskowego w korycie</t>
  </si>
  <si>
    <t>JD5</t>
  </si>
  <si>
    <t>Wprowadzanie pryzm żwirowo-kamiennych naśladujących układy bystrzy i plos lub kierujących przepływ</t>
  </si>
  <si>
    <t>JD6</t>
  </si>
  <si>
    <t xml:space="preserve">Wprowadzanie naturalnych deflektorów </t>
  </si>
  <si>
    <t>JD7</t>
  </si>
  <si>
    <t>Modyfikacje zarządzania wodą, w celu eliminacji antropogenicznych zniekształceń przepływu</t>
  </si>
  <si>
    <t>JT1</t>
  </si>
  <si>
    <t xml:space="preserve">Inicjacja erozji bocznej koryta </t>
  </si>
  <si>
    <t>JT2</t>
  </si>
  <si>
    <t>Kształtowanie nowego lub odtwarzanie dawnego koryta o postaci optymalnej ekologicznie</t>
  </si>
  <si>
    <t>JT3</t>
  </si>
  <si>
    <t>Obniżanie fragmentów terenu przyrzecznego</t>
  </si>
  <si>
    <t>JT4</t>
  </si>
  <si>
    <t>Odnawianie starorzeczy</t>
  </si>
  <si>
    <t>JT5</t>
  </si>
  <si>
    <t>Tworzenie quasi-starorzeczy</t>
  </si>
  <si>
    <t>JT6</t>
  </si>
  <si>
    <t xml:space="preserve">Odtwarzanie rzędnej dna wraz z przywróceniem równowagi bilansu rumowiska </t>
  </si>
  <si>
    <t>JT7</t>
  </si>
  <si>
    <t>Likwidacja umocnień brzegów</t>
  </si>
  <si>
    <t>JT8</t>
  </si>
  <si>
    <t>Zastępowanie umocnień brzegów przez umocnienia śpiące na granicach wyznaczonego korytarza swobodnej migracji rzeki</t>
  </si>
  <si>
    <t>JT9</t>
  </si>
  <si>
    <t>Przebudowa umocnień brzegów na bardziej naturalne</t>
  </si>
  <si>
    <t>JT10</t>
  </si>
  <si>
    <t>Unaturalnianie profilu brzegu</t>
  </si>
  <si>
    <t>JT11</t>
  </si>
  <si>
    <t>Odtwarzanie wysokich skarp brzegowych</t>
  </si>
  <si>
    <t>JT12</t>
  </si>
  <si>
    <t>Budowle lub struktury kierujące nurt w celu inicjacji renaturyzujących procesów korytowych</t>
  </si>
  <si>
    <t>JT13</t>
  </si>
  <si>
    <t>Likwidacja lub odsuwanie wałów przeciwpowodziowych i przywracanie terenów zalewowych</t>
  </si>
  <si>
    <t>JT14</t>
  </si>
  <si>
    <t>Usuwanie lub przekopywanie nasypów brzegowych lub meandrowych</t>
  </si>
  <si>
    <t>JT15</t>
  </si>
  <si>
    <t xml:space="preserve">Likwidacja lub przebudowa zabudowy dna </t>
  </si>
  <si>
    <t>JT16</t>
  </si>
  <si>
    <t>Likwidacja lub udrażnianie przegród poprzecznych</t>
  </si>
  <si>
    <t>JT17</t>
  </si>
  <si>
    <t>Przebudowa przepustów</t>
  </si>
  <si>
    <t>JT18</t>
  </si>
  <si>
    <t>Usuwanie umocnień i odtwarzanie naturalnych procesów w ujściach rzek</t>
  </si>
  <si>
    <t>JZ1</t>
  </si>
  <si>
    <t xml:space="preserve">Renaturyzacja mokradeł w zlewni </t>
  </si>
  <si>
    <t>JZ2</t>
  </si>
  <si>
    <t xml:space="preserve">Ograniczanie spływu powierzchniowego </t>
  </si>
  <si>
    <t>JZ3</t>
  </si>
  <si>
    <t>Inne działania poprawiające retencję zlewni</t>
  </si>
  <si>
    <t xml:space="preserve">JP1 </t>
  </si>
  <si>
    <t>Weryfikacja terenowa przekształceń hydromoroflogii i potrzeb renaturyzacji</t>
  </si>
  <si>
    <t>JP2</t>
  </si>
  <si>
    <t>Weryfikacja drożności barier (funkcjonalności przepławki)</t>
  </si>
  <si>
    <t>JP3</t>
  </si>
  <si>
    <t>Uzupełnienie rozpoznania procesów dynamiki fluwialnej</t>
  </si>
  <si>
    <t>JP4</t>
  </si>
  <si>
    <t>Pozyskanie gruntów</t>
  </si>
  <si>
    <t>JP5</t>
  </si>
  <si>
    <t>Weryfikacja (wznowienie) granic</t>
  </si>
  <si>
    <t>JP6</t>
  </si>
  <si>
    <t>Zakazy</t>
  </si>
  <si>
    <t>JP7</t>
  </si>
  <si>
    <t>Informacja</t>
  </si>
  <si>
    <t>Pozostałe skróty</t>
  </si>
  <si>
    <t>ARMiR</t>
  </si>
  <si>
    <t>Agencja Restrukturyzacji i Modernizacji Rolnictwa</t>
  </si>
  <si>
    <t>EFRR</t>
  </si>
  <si>
    <t>Europejski Fundusz Rozwoju Regionalnego</t>
  </si>
  <si>
    <t>EFRROW</t>
  </si>
  <si>
    <t>Europejski Fundusz Rolny na rzecz Rozwoju Obszarów Wiejskich</t>
  </si>
  <si>
    <t>FS</t>
  </si>
  <si>
    <t>Fundusz Spójności</t>
  </si>
  <si>
    <t>GDOŚ</t>
  </si>
  <si>
    <t>Generalny Dyrektor Ochrony Środowiska</t>
  </si>
  <si>
    <t>Główny Inspektor Ochrony Środowiska</t>
  </si>
  <si>
    <t>GZWP</t>
  </si>
  <si>
    <t>Główny Zbiornik Wód Podziemnych</t>
  </si>
  <si>
    <t>HYMO</t>
  </si>
  <si>
    <t xml:space="preserve">Baza danych elementów hydromorfologicznych </t>
  </si>
  <si>
    <t>IMGW</t>
  </si>
  <si>
    <t>Instytut Meteorologii i Gospodarki Wodnej</t>
  </si>
  <si>
    <t>JST</t>
  </si>
  <si>
    <t>Jednostki Samorządu Terytorialnego</t>
  </si>
  <si>
    <t>KOWR</t>
  </si>
  <si>
    <t>Krajowy Ośrodek Wsparcia Rolnictwa</t>
  </si>
  <si>
    <t>Krajowy Program Oczyszczania Ścieków</t>
  </si>
  <si>
    <t>KPOWM</t>
  </si>
  <si>
    <t>Krajowy Program Ochrony Wód Morskich</t>
  </si>
  <si>
    <t>KPRWP</t>
  </si>
  <si>
    <t>Krajowy Program Renaturyzacji Wód Powierzchniowych</t>
  </si>
  <si>
    <t>KZGW</t>
  </si>
  <si>
    <t>Krajowy Zarząd Gospodarki Wodnej</t>
  </si>
  <si>
    <t>MEiN</t>
  </si>
  <si>
    <t>Ministerstwo Edukacji i Nauki</t>
  </si>
  <si>
    <t>MGMiŻŚ</t>
  </si>
  <si>
    <t>Ministerstwo Gospodarki Morskiej i Żeglugi Śródlądowej</t>
  </si>
  <si>
    <t>MPA</t>
  </si>
  <si>
    <t>Miejskie Plany Adaptacji</t>
  </si>
  <si>
    <t>NFOŚiGW</t>
  </si>
  <si>
    <t>Narodowy Fundusz Ochrony Środowiska i Gospodarki Wodnej</t>
  </si>
  <si>
    <t>ODR</t>
  </si>
  <si>
    <t>Ośrodki Doradztwa Rolniczego</t>
  </si>
  <si>
    <t>PFAS</t>
  </si>
  <si>
    <r>
      <t xml:space="preserve">fluorowane związki organiczne (z ang. </t>
    </r>
    <r>
      <rPr>
        <i/>
        <sz val="10"/>
        <color indexed="8"/>
        <rFont val="Calibri"/>
        <family val="2"/>
        <charset val="238"/>
      </rPr>
      <t>perfluoroalkylated substances</t>
    </r>
    <r>
      <rPr>
        <sz val="10"/>
        <color indexed="8"/>
        <rFont val="Calibri"/>
        <family val="2"/>
        <charset val="238"/>
      </rPr>
      <t>)</t>
    </r>
  </si>
  <si>
    <t>PGL LP</t>
  </si>
  <si>
    <t>Państwowe Gospodarstwo Leśne Lasy Państwowe</t>
  </si>
  <si>
    <t>PGWWP</t>
  </si>
  <si>
    <t>Państwowe Gospodarstwo Wodne Wody Polskie</t>
  </si>
  <si>
    <t>PIG-PIB</t>
  </si>
  <si>
    <t>Państwowy Instytut Geologiczny-Państwowy Instytut Badawczy</t>
  </si>
  <si>
    <t>PMŚ</t>
  </si>
  <si>
    <t>Państwowy Monitoring Środowiska</t>
  </si>
  <si>
    <t>PMWP</t>
  </si>
  <si>
    <t>Państwowy Monitoring Wód Morskich</t>
  </si>
  <si>
    <t>PO</t>
  </si>
  <si>
    <t>Plnay ochrony</t>
  </si>
  <si>
    <t>PSH</t>
  </si>
  <si>
    <t>Państwowa Służba Hydrogeologiczna</t>
  </si>
  <si>
    <t>PSHM</t>
  </si>
  <si>
    <t>Państwowa Służba Hydrologiczno-Meteorologiczna</t>
  </si>
  <si>
    <t>Plany przeciwdziałania skutkom suszy</t>
  </si>
  <si>
    <t>PSP</t>
  </si>
  <si>
    <t>Państwowa Straż Pożarna</t>
  </si>
  <si>
    <t>PRPM</t>
  </si>
  <si>
    <t>Program Rozwoju Portów Miejskich</t>
  </si>
  <si>
    <t>PZO</t>
  </si>
  <si>
    <t>Plany Zadań Ochronnych</t>
  </si>
  <si>
    <t>PZRP</t>
  </si>
  <si>
    <t>Plan Zarządzania Ryzykiem Powodziowym</t>
  </si>
  <si>
    <t>RDOŚ</t>
  </si>
  <si>
    <t>Regionalna Dyrekcja Ochrony Środowiska</t>
  </si>
  <si>
    <t>RDSM</t>
  </si>
  <si>
    <t>Ramowa Dyrektywa w sprawie Strategii Morskiej</t>
  </si>
  <si>
    <t>RDLP</t>
  </si>
  <si>
    <t>Regionalna Dyrekcja Lasów Państwowych</t>
  </si>
  <si>
    <t>RDW</t>
  </si>
  <si>
    <t>Ramowa Dyrektywa Wodna</t>
  </si>
  <si>
    <t>RZGW</t>
  </si>
  <si>
    <t>Reginalny Zarząd Gospodarki Wodnej</t>
  </si>
  <si>
    <t>SPA 2020</t>
  </si>
  <si>
    <t>Strategiczny plan adaptacji dla sektorów i obszarów wrażliwych na zmiany klimatu do roku 2020 z perspektywą do roku 2030</t>
  </si>
  <si>
    <t>WFOŚiGW</t>
  </si>
  <si>
    <t>Wojewódzki Fundusz Ochrony Środowiska i Gospodarki Wodnej</t>
  </si>
  <si>
    <t>WIOŚ</t>
  </si>
  <si>
    <t>Wojewódzki Inspektorat Ochrony Środowiska</t>
  </si>
  <si>
    <t>WKZWJ</t>
  </si>
  <si>
    <t>Warunki korzystania z wód jezior</t>
  </si>
  <si>
    <t>ZGH</t>
  </si>
  <si>
    <t>Zakład Górniczo-Hutniczy</t>
  </si>
  <si>
    <t>ZZ</t>
  </si>
  <si>
    <t>Zarząd Zlewni</t>
  </si>
  <si>
    <t>Akty prawne</t>
  </si>
  <si>
    <t>pr.w.</t>
  </si>
  <si>
    <t>Ustawa z dnia 20 lipca 2017 r. - Prawo wodne (tekst jednolity Dz.U. z 2020 r. poz. 310 z późn. zm.)</t>
  </si>
  <si>
    <t xml:space="preserve">Działania dedykowane dla jcwp ze wskazaną znaczącą presją ilościową </t>
  </si>
  <si>
    <t xml:space="preserve">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to stanowi prolongację działań z aPŚWK oraz wdrożenie działań z aPZRP, które dotyczą przebudowy konkretnych obiektów piętrzących. </t>
  </si>
  <si>
    <t>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te stanowią prolongację działań z aPWŚK do jcwp.</t>
  </si>
  <si>
    <t>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wskazują na brak ciągłości biologicznej oraz możliwość usunięcia budowli (zły stan techniczny budowli, obiekt nie pełni już swoich funkcji).</t>
  </si>
  <si>
    <t xml:space="preserve">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weryfikacja ortofotomapy) wskazują na brak ciągłości biologicznej. Działanie stanowi prolongację działań dotyczących drożności do katalogu ogólnego z aPWŚK. </t>
  </si>
  <si>
    <t>Organy właściwe w sprawach pozwoleń wodnoprawnych (art. 416 ust. 2 i art. 325 ust. 5 pr.w. - w zakresie przeglądu pozwoleń wodnoprawnych)</t>
  </si>
  <si>
    <t>Organy właściwe w sprawach pozwoleń wodnoprawnych (art. 416 ust. 2 i art. 325 ust. 5 pr.w. - w zakresie przeglądu pozwoleń wodnoprawnych i sprawozdawczości)</t>
  </si>
  <si>
    <t>Realizacja programu renaturyzacji dla obszaru priorytetowego wyznaczonego w KPRWP (odcinek objęty badaniami pilotażowymi).</t>
  </si>
  <si>
    <t>Działania wskazano dla jcwp naturalnych wyznaczonych w KPRWP (odcinek objęty badaniami pilotażowymi).</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</si>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</sst>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8">
    <font>
      <sz val="11"/>
      <color theme="1"/>
      <name val="Calibri"/>
      <family val="2"/>
      <charset val="238"/>
      <scheme val="minor"/>
    </font>
    <font>
      <sz val="10"/>
      <color indexed="8"/>
      <name val="Calibri"/>
      <family val="2"/>
      <charset val="238"/>
    </font>
    <font>
      <sz val="8"/>
      <name val="Calibri"/>
      <family val="2"/>
      <charset val="238"/>
    </font>
    <font>
      <sz val="10"/>
      <name val="Calibri"/>
      <family val="2"/>
      <charset val="238"/>
    </font>
    <font>
      <b/>
      <sz val="14"/>
      <name val="Calibri"/>
      <family val="2"/>
      <charset val="238"/>
    </font>
    <font>
      <sz val="9"/>
      <color indexed="8"/>
      <name val="Calibri"/>
      <family val="2"/>
      <charset val="238"/>
    </font>
    <font>
      <b/>
      <sz val="9"/>
      <color indexed="8"/>
      <name val="Calibri"/>
      <family val="2"/>
      <charset val="238"/>
    </font>
    <font>
      <b/>
      <sz val="9"/>
      <color indexed="18"/>
      <name val="Calibri"/>
      <family val="2"/>
      <charset val="238"/>
    </font>
    <font>
      <sz val="9"/>
      <color indexed="18"/>
      <name val="Calibri"/>
      <family val="2"/>
      <charset val="238"/>
    </font>
    <font>
      <b/>
      <sz val="11"/>
      <color indexed="8"/>
      <name val="Calibri"/>
      <family val="2"/>
      <charset val="238"/>
    </font>
    <font>
      <i/>
      <sz val="9"/>
      <color indexed="8"/>
      <name val="Calibri"/>
      <family val="2"/>
      <charset val="238"/>
    </font>
    <font>
      <sz val="11"/>
      <color indexed="8"/>
      <name val="Czcionka tekstu podstawowego"/>
      <family val="2"/>
      <charset val="238"/>
    </font>
    <font>
      <sz val="14"/>
      <name val="Calibri"/>
      <family val="2"/>
      <charset val="238"/>
    </font>
    <font>
      <sz val="14"/>
      <color indexed="8"/>
      <name val="Calibri"/>
      <family val="2"/>
      <charset val="238"/>
    </font>
    <font>
      <sz val="11"/>
      <color indexed="8"/>
      <name val="Calibri"/>
      <family val="2"/>
      <charset val="238"/>
    </font>
    <font>
      <sz val="14"/>
      <color indexed="10"/>
      <name val="Calibri"/>
      <family val="2"/>
      <charset val="238"/>
    </font>
    <font>
      <i/>
      <sz val="10"/>
      <color indexed="8"/>
      <name val="Calibri"/>
      <family val="2"/>
      <charset val="238"/>
    </font>
    <font>
      <b/>
      <sz val="10"/>
      <name val="Calibri"/>
      <family val="2"/>
      <charset val="238"/>
    </font>
    <font>
      <b/>
      <sz val="10"/>
      <color indexed="8"/>
      <name val="Calibri"/>
      <family val="2"/>
      <charset val="238"/>
    </font>
    <font>
      <i/>
      <sz val="8"/>
      <name val="Calibri"/>
      <family val="2"/>
      <charset val="238"/>
    </font>
    <font>
      <b/>
      <sz val="10"/>
      <color indexed="9"/>
      <name val="Calibri"/>
      <family val="2"/>
      <charset val="238"/>
    </font>
    <font>
      <b/>
      <i/>
      <sz val="8"/>
      <name val="Calibri"/>
      <family val="2"/>
      <charset val="238"/>
    </font>
    <font>
      <b/>
      <sz val="11"/>
      <name val="Calibri"/>
      <family val="2"/>
      <charset val="238"/>
    </font>
    <font>
      <sz val="9"/>
      <color indexed="9"/>
      <name val="Calibri"/>
      <family val="2"/>
      <charset val="238"/>
    </font>
    <font>
      <sz val="9"/>
      <name val="Calibri"/>
      <family val="2"/>
      <charset val="238"/>
    </font>
    <font>
      <sz val="11"/>
      <name val="Calibri"/>
      <family val="2"/>
      <charset val="238"/>
    </font>
    <font>
      <sz val="10"/>
      <color indexed="8"/>
      <name val="Calibri"/>
      <family val="2"/>
      <charset val="238"/>
    </font>
    <font>
      <b/>
      <sz val="14"/>
      <color indexed="8"/>
      <name val="Calibri"/>
      <family val="2"/>
      <charset val="238"/>
    </font>
    <font>
      <b/>
      <sz val="20"/>
      <color indexed="18"/>
      <name val="Calibri"/>
      <family val="2"/>
      <charset val="238"/>
    </font>
    <font>
      <i/>
      <sz val="10"/>
      <name val="Calibri"/>
      <family val="2"/>
      <charset val="238"/>
    </font>
    <font>
      <b/>
      <i/>
      <sz val="10"/>
      <color indexed="8"/>
      <name val="Calibri"/>
      <family val="2"/>
      <charset val="238"/>
    </font>
    <font>
      <sz val="9"/>
      <color indexed="9"/>
      <name val="Calibri"/>
      <family val="2"/>
    </font>
    <font>
      <b/>
      <sz val="10"/>
      <name val="Calibri"/>
      <family val="2"/>
    </font>
    <font>
      <sz val="10"/>
      <name val="Calibri"/>
      <family val="2"/>
    </font>
    <font>
      <sz val="11"/>
      <name val="Calibri"/>
      <family val="2"/>
    </font>
    <font>
      <sz val="11"/>
      <color theme="1"/>
      <name val="Calibri"/>
      <family val="2"/>
      <scheme val="minor"/>
    </font>
    <font>
      <sz val="10"/>
      <name val="Calibri"/>
      <family val="2"/>
      <scheme val="minor"/>
    </font>
    <font>
      <i/>
      <sz val="8"/>
      <name val="Calibri"/>
      <family val="2"/>
    </font>
  </fonts>
  <fills count="24">
    <fill>
      <patternFill patternType="none"/>
    </fill>
    <fill>
      <patternFill patternType="gray125"/>
    </fill>
    <fill>
      <patternFill patternType="solid">
        <fgColor indexed="31"/>
      </patternFill>
    </fill>
    <fill>
      <patternFill patternType="solid">
        <fgColor indexed="9"/>
        <bgColor indexed="64"/>
      </patternFill>
    </fill>
    <fill>
      <patternFill patternType="solid">
        <fgColor indexed="26"/>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36"/>
        <bgColor indexed="8"/>
      </patternFill>
    </fill>
    <fill>
      <patternFill patternType="solid">
        <fgColor indexed="42"/>
        <bgColor indexed="8"/>
      </patternFill>
    </fill>
    <fill>
      <patternFill patternType="solid">
        <fgColor indexed="57"/>
        <bgColor indexed="8"/>
      </patternFill>
    </fill>
    <fill>
      <patternFill patternType="solid">
        <fgColor indexed="62"/>
        <bgColor indexed="64"/>
      </patternFill>
    </fill>
    <fill>
      <patternFill patternType="solid">
        <fgColor indexed="27"/>
        <bgColor indexed="8"/>
      </patternFill>
    </fill>
    <fill>
      <patternFill patternType="solid">
        <fgColor indexed="31"/>
        <bgColor indexed="8"/>
      </patternFill>
    </fill>
    <fill>
      <patternFill patternType="solid">
        <fgColor indexed="43"/>
        <bgColor indexed="64"/>
      </patternFill>
    </fill>
    <fill>
      <patternFill patternType="solid">
        <fgColor indexed="36"/>
        <bgColor indexed="64"/>
      </patternFill>
    </fill>
    <fill>
      <patternFill patternType="solid">
        <fgColor indexed="42"/>
        <bgColor indexed="64"/>
      </patternFill>
    </fill>
    <fill>
      <patternFill patternType="solid">
        <fgColor indexed="57"/>
        <bgColor indexed="64"/>
      </patternFill>
    </fill>
    <fill>
      <patternFill patternType="solid">
        <fgColor indexed="47"/>
        <bgColor indexed="64"/>
      </patternFill>
    </fill>
    <fill>
      <patternFill patternType="solid">
        <fgColor indexed="43"/>
        <bgColor indexed="8"/>
      </patternFill>
    </fill>
    <fill>
      <patternFill patternType="solid">
        <fgColor indexed="46"/>
        <bgColor indexed="8"/>
      </patternFill>
    </fill>
    <fill>
      <patternFill patternType="solid">
        <fgColor indexed="31"/>
        <bgColor indexed="64"/>
      </patternFill>
    </fill>
    <fill>
      <patternFill patternType="solid">
        <fgColor rgb="FFFFFF99"/>
        <bgColor indexed="64"/>
      </patternFill>
    </fill>
    <fill>
      <patternFill patternType="solid">
        <fgColor rgb="FFFFFF99"/>
        <bgColor rgb="FF000000"/>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right/>
      <top/>
      <bottom style="dashed">
        <color indexed="64"/>
      </bottom>
      <diagonal/>
    </border>
    <border>
      <left/>
      <right/>
      <top style="dashed">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1" fillId="2" borderId="0" applyNumberFormat="0" applyBorder="0" applyAlignment="0" applyProtection="0"/>
    <xf numFmtId="0" fontId="35" fillId="0" borderId="0"/>
    <xf numFmtId="9" fontId="14" fillId="0" borderId="0" applyFont="0" applyFill="0" applyBorder="0" applyAlignment="0" applyProtection="0"/>
  </cellStyleXfs>
  <cellXfs count="198">
    <xf numFmtId="0" fontId="0" fillId="0" borderId="0" xfId="0"/>
    <xf numFmtId="0" fontId="0" fillId="3" borderId="0" xfId="0" applyFill="1"/>
    <xf numFmtId="0" fontId="19" fillId="4" borderId="1" xfId="0" applyFont="1" applyFill="1" applyBorder="1" applyAlignment="1" applyProtection="1">
      <alignment horizontal="center" vertical="center" wrapText="1"/>
      <protection locked="0"/>
    </xf>
    <xf numFmtId="0" fontId="19" fillId="4" borderId="1" xfId="0" applyFont="1" applyFill="1" applyBorder="1" applyAlignment="1" applyProtection="1">
      <alignment horizontal="left" vertical="center" wrapText="1"/>
      <protection locked="0"/>
    </xf>
    <xf numFmtId="0" fontId="17" fillId="5" borderId="1" xfId="0" applyFont="1" applyFill="1" applyBorder="1" applyAlignment="1" applyProtection="1">
      <alignment horizontal="center" vertical="center" wrapText="1"/>
      <protection locked="0"/>
    </xf>
    <xf numFmtId="0" fontId="18" fillId="6" borderId="1"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20" fillId="8" borderId="1"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18" fillId="10" borderId="1" xfId="0" applyFont="1" applyFill="1" applyBorder="1" applyAlignment="1">
      <alignment horizontal="center" vertical="center" wrapText="1"/>
    </xf>
    <xf numFmtId="0" fontId="20" fillId="11" borderId="1" xfId="0" applyFont="1" applyFill="1" applyBorder="1" applyAlignment="1">
      <alignment horizontal="center" vertical="center" wrapText="1"/>
    </xf>
    <xf numFmtId="0" fontId="18" fillId="14" borderId="1" xfId="0" applyFont="1" applyFill="1" applyBorder="1" applyAlignment="1">
      <alignment horizontal="center" vertical="center" wrapText="1"/>
    </xf>
    <xf numFmtId="0" fontId="20" fillId="15"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2" fillId="3" borderId="0" xfId="0" applyFont="1" applyFill="1" applyAlignment="1">
      <alignment horizontal="left" vertical="center" wrapText="1"/>
    </xf>
    <xf numFmtId="0" fontId="13" fillId="3" borderId="0" xfId="0" applyFont="1" applyFill="1" applyAlignment="1">
      <alignment horizontal="center" vertical="center"/>
    </xf>
    <xf numFmtId="0" fontId="3" fillId="3" borderId="1" xfId="0" applyFont="1" applyFill="1" applyBorder="1" applyAlignment="1">
      <alignment horizontal="center" vertical="center"/>
    </xf>
    <xf numFmtId="0" fontId="22" fillId="0" borderId="1" xfId="0" applyFont="1" applyFill="1" applyBorder="1" applyAlignment="1">
      <alignment horizontal="center" vertical="center" wrapText="1"/>
    </xf>
    <xf numFmtId="0" fontId="19" fillId="4" borderId="1" xfId="0" applyFont="1" applyFill="1" applyBorder="1" applyAlignment="1" applyProtection="1">
      <alignment vertical="center" wrapText="1"/>
      <protection locked="0"/>
    </xf>
    <xf numFmtId="0" fontId="27" fillId="3" borderId="0" xfId="0" applyFont="1" applyFill="1" applyAlignment="1">
      <alignment vertical="center"/>
    </xf>
    <xf numFmtId="0" fontId="6" fillId="3" borderId="0" xfId="0" applyFont="1" applyFill="1" applyAlignment="1">
      <alignment vertical="top"/>
    </xf>
    <xf numFmtId="0" fontId="7" fillId="3" borderId="0" xfId="0" applyFont="1" applyFill="1" applyAlignment="1">
      <alignment vertical="top"/>
    </xf>
    <xf numFmtId="49" fontId="5" fillId="3" borderId="0" xfId="0" applyNumberFormat="1" applyFont="1" applyFill="1" applyAlignment="1">
      <alignment horizontal="center" vertical="top"/>
    </xf>
    <xf numFmtId="0" fontId="5" fillId="3" borderId="0" xfId="0" applyFont="1" applyFill="1" applyAlignment="1">
      <alignment horizontal="left" vertical="top" wrapText="1"/>
    </xf>
    <xf numFmtId="0" fontId="5" fillId="3" borderId="0" xfId="0" applyFont="1" applyFill="1" applyAlignment="1">
      <alignment vertical="top"/>
    </xf>
    <xf numFmtId="0" fontId="5" fillId="3" borderId="0" xfId="0" applyFont="1" applyFill="1" applyAlignment="1">
      <alignment vertical="top" wrapText="1"/>
    </xf>
    <xf numFmtId="0" fontId="5" fillId="3" borderId="0" xfId="0" applyFont="1" applyFill="1"/>
    <xf numFmtId="0" fontId="8" fillId="3" borderId="0" xfId="0" applyFont="1" applyFill="1" applyAlignment="1">
      <alignment vertical="top"/>
    </xf>
    <xf numFmtId="0" fontId="10" fillId="3" borderId="0" xfId="0" applyFont="1" applyFill="1"/>
    <xf numFmtId="0" fontId="12" fillId="3" borderId="0" xfId="0" applyFont="1" applyFill="1" applyBorder="1" applyAlignment="1">
      <alignment horizontal="center" vertical="center" wrapText="1"/>
    </xf>
    <xf numFmtId="0" fontId="12" fillId="3" borderId="0" xfId="0" applyFont="1" applyFill="1" applyAlignment="1">
      <alignment horizontal="center" vertical="center" wrapText="1"/>
    </xf>
    <xf numFmtId="0" fontId="4" fillId="3" borderId="0" xfId="0" applyFont="1" applyFill="1" applyAlignment="1">
      <alignment horizontal="left" vertical="center" wrapText="1"/>
    </xf>
    <xf numFmtId="0" fontId="13" fillId="3" borderId="0" xfId="0" applyFont="1" applyFill="1" applyBorder="1" applyAlignment="1">
      <alignment horizontal="center" vertical="center"/>
    </xf>
    <xf numFmtId="0" fontId="15" fillId="3" borderId="0" xfId="0" applyFont="1" applyFill="1" applyAlignment="1">
      <alignment horizontal="center" vertical="center"/>
    </xf>
    <xf numFmtId="0" fontId="12" fillId="3" borderId="0" xfId="0" applyFont="1" applyFill="1" applyAlignment="1">
      <alignment horizontal="left" vertical="top" wrapText="1"/>
    </xf>
    <xf numFmtId="0" fontId="13" fillId="3" borderId="0" xfId="0" applyFont="1" applyFill="1" applyAlignment="1">
      <alignment vertical="top"/>
    </xf>
    <xf numFmtId="0" fontId="13" fillId="3" borderId="0" xfId="0" applyFont="1" applyFill="1" applyAlignment="1">
      <alignment vertical="center"/>
    </xf>
    <xf numFmtId="0" fontId="12" fillId="3" borderId="0" xfId="0" applyFont="1" applyFill="1" applyAlignment="1">
      <alignment vertical="center" wrapText="1"/>
    </xf>
    <xf numFmtId="0" fontId="12" fillId="3" borderId="0" xfId="0" applyFont="1" applyFill="1" applyBorder="1" applyAlignment="1">
      <alignment horizontal="center" vertical="top" wrapText="1"/>
    </xf>
    <xf numFmtId="3" fontId="12" fillId="3" borderId="0" xfId="0" applyNumberFormat="1" applyFont="1" applyFill="1" applyBorder="1" applyAlignment="1">
      <alignment horizontal="center" vertical="center" wrapText="1"/>
    </xf>
    <xf numFmtId="3" fontId="7" fillId="3" borderId="0" xfId="0" applyNumberFormat="1" applyFont="1" applyFill="1" applyAlignment="1">
      <alignment vertical="top"/>
    </xf>
    <xf numFmtId="3" fontId="8" fillId="3" borderId="0" xfId="0" applyNumberFormat="1" applyFont="1" applyFill="1" applyAlignment="1">
      <alignment vertical="top"/>
    </xf>
    <xf numFmtId="3" fontId="19" fillId="4" borderId="1" xfId="0" applyNumberFormat="1" applyFont="1" applyFill="1" applyBorder="1" applyAlignment="1" applyProtection="1">
      <alignment horizontal="left" vertical="center" wrapText="1"/>
      <protection locked="0"/>
    </xf>
    <xf numFmtId="0" fontId="28" fillId="3" borderId="0" xfId="0" applyFont="1" applyFill="1" applyAlignment="1">
      <alignment horizontal="left" vertical="center"/>
    </xf>
    <xf numFmtId="0" fontId="9" fillId="3" borderId="3" xfId="0" applyFont="1" applyFill="1" applyBorder="1"/>
    <xf numFmtId="0" fontId="0" fillId="3" borderId="3" xfId="0" applyFill="1" applyBorder="1"/>
    <xf numFmtId="0" fontId="0" fillId="3" borderId="0" xfId="0" applyFill="1" applyAlignment="1">
      <alignment wrapText="1"/>
    </xf>
    <xf numFmtId="0" fontId="0" fillId="3" borderId="0" xfId="0" applyFill="1" applyAlignment="1">
      <alignment vertical="center"/>
    </xf>
    <xf numFmtId="0" fontId="0" fillId="0" borderId="0" xfId="0" applyAlignment="1">
      <alignment vertical="center"/>
    </xf>
    <xf numFmtId="0" fontId="0" fillId="3" borderId="0" xfId="0" applyFill="1" applyAlignment="1">
      <alignment horizontal="left" vertical="center"/>
    </xf>
    <xf numFmtId="0" fontId="0" fillId="0" borderId="0" xfId="0" applyAlignment="1">
      <alignment horizontal="left" vertical="center"/>
    </xf>
    <xf numFmtId="0" fontId="26" fillId="0" borderId="0" xfId="0" applyFont="1" applyAlignment="1">
      <alignment vertical="center"/>
    </xf>
    <xf numFmtId="0" fontId="3" fillId="3" borderId="4" xfId="0" applyFont="1" applyFill="1" applyBorder="1" applyAlignment="1">
      <alignment horizontal="right" vertical="center"/>
    </xf>
    <xf numFmtId="0" fontId="3" fillId="3" borderId="4" xfId="0" applyFont="1" applyFill="1" applyBorder="1" applyAlignment="1">
      <alignment vertical="center"/>
    </xf>
    <xf numFmtId="0" fontId="29" fillId="3" borderId="4" xfId="0" applyFont="1" applyFill="1" applyBorder="1" applyAlignment="1">
      <alignment vertical="center"/>
    </xf>
    <xf numFmtId="0" fontId="0" fillId="3" borderId="6" xfId="0" applyFill="1" applyBorder="1" applyAlignment="1">
      <alignment vertical="center"/>
    </xf>
    <xf numFmtId="0" fontId="30" fillId="3" borderId="0" xfId="0" applyFont="1" applyFill="1" applyAlignment="1">
      <alignment horizontal="left" vertical="center"/>
    </xf>
    <xf numFmtId="0" fontId="30" fillId="3" borderId="0" xfId="0" applyFont="1" applyFill="1" applyBorder="1" applyAlignment="1">
      <alignment horizontal="left" vertical="center"/>
    </xf>
    <xf numFmtId="0" fontId="0" fillId="3" borderId="0" xfId="0" applyFill="1" applyBorder="1" applyAlignment="1">
      <alignment vertical="center"/>
    </xf>
    <xf numFmtId="0" fontId="33" fillId="14" borderId="1" xfId="0" applyFont="1" applyFill="1" applyBorder="1" applyAlignment="1">
      <alignment horizontal="left" vertical="center" wrapText="1"/>
    </xf>
    <xf numFmtId="3" fontId="33" fillId="14" borderId="1" xfId="0" applyNumberFormat="1" applyFont="1" applyFill="1" applyBorder="1" applyAlignment="1">
      <alignment horizontal="center" vertical="center" wrapText="1"/>
    </xf>
    <xf numFmtId="0" fontId="32" fillId="14" borderId="1" xfId="0" applyFont="1" applyFill="1" applyBorder="1" applyAlignment="1">
      <alignment horizontal="left" vertical="center"/>
    </xf>
    <xf numFmtId="0" fontId="32" fillId="7" borderId="1" xfId="0" applyFont="1" applyFill="1" applyBorder="1" applyAlignment="1">
      <alignment horizontal="left" vertical="center" wrapText="1"/>
    </xf>
    <xf numFmtId="0" fontId="33" fillId="7" borderId="1" xfId="0" applyFont="1" applyFill="1" applyBorder="1" applyAlignment="1">
      <alignment horizontal="center" vertical="center" wrapText="1"/>
    </xf>
    <xf numFmtId="3" fontId="33" fillId="7" borderId="1" xfId="0" applyNumberFormat="1" applyFont="1" applyFill="1" applyBorder="1" applyAlignment="1">
      <alignment horizontal="center" vertical="center" wrapText="1"/>
    </xf>
    <xf numFmtId="0" fontId="32" fillId="6" borderId="1" xfId="0" applyFont="1" applyFill="1" applyBorder="1" applyAlignment="1">
      <alignment horizontal="left" vertical="center" wrapText="1"/>
    </xf>
    <xf numFmtId="0" fontId="33" fillId="6" borderId="1" xfId="0" applyFont="1" applyFill="1" applyBorder="1" applyAlignment="1">
      <alignment horizontal="center" vertical="center" wrapText="1"/>
    </xf>
    <xf numFmtId="3" fontId="33" fillId="6" borderId="1" xfId="0" applyNumberFormat="1" applyFont="1" applyFill="1" applyBorder="1" applyAlignment="1">
      <alignment horizontal="center" vertical="center" wrapText="1"/>
    </xf>
    <xf numFmtId="0" fontId="33" fillId="6" borderId="1" xfId="0" applyFont="1" applyFill="1" applyBorder="1" applyAlignment="1" applyProtection="1">
      <alignment horizontal="left" vertical="center" wrapText="1"/>
      <protection locked="0"/>
    </xf>
    <xf numFmtId="0" fontId="33" fillId="6" borderId="1" xfId="0" applyFont="1" applyFill="1" applyBorder="1" applyAlignment="1" applyProtection="1">
      <alignment horizontal="center" vertical="center" wrapText="1"/>
      <protection locked="0"/>
    </xf>
    <xf numFmtId="0" fontId="33" fillId="5" borderId="1" xfId="0" applyFont="1" applyFill="1" applyBorder="1" applyAlignment="1">
      <alignment horizontal="left" vertical="top" wrapText="1"/>
    </xf>
    <xf numFmtId="0" fontId="33" fillId="5" borderId="1" xfId="0" applyFont="1" applyFill="1" applyBorder="1" applyAlignment="1">
      <alignment horizontal="center" vertical="center" wrapText="1"/>
    </xf>
    <xf numFmtId="0" fontId="33" fillId="19" borderId="1" xfId="0" applyFont="1" applyFill="1" applyBorder="1" applyAlignment="1">
      <alignment horizontal="center" vertical="center" wrapText="1"/>
    </xf>
    <xf numFmtId="164" fontId="33" fillId="19" borderId="1" xfId="0" applyNumberFormat="1" applyFont="1" applyFill="1" applyBorder="1" applyAlignment="1">
      <alignment horizontal="center" vertical="center" wrapText="1"/>
    </xf>
    <xf numFmtId="164" fontId="33" fillId="7" borderId="1" xfId="0" applyNumberFormat="1" applyFont="1" applyFill="1" applyBorder="1" applyAlignment="1">
      <alignment horizontal="center" vertical="center" wrapText="1"/>
    </xf>
    <xf numFmtId="0" fontId="33" fillId="12" borderId="1" xfId="0" applyFont="1" applyFill="1" applyBorder="1" applyAlignment="1">
      <alignment horizontal="center" vertical="center" wrapText="1"/>
    </xf>
    <xf numFmtId="164" fontId="33" fillId="12" borderId="1" xfId="0" applyNumberFormat="1" applyFont="1" applyFill="1" applyBorder="1" applyAlignment="1">
      <alignment horizontal="center" vertical="center" wrapText="1"/>
    </xf>
    <xf numFmtId="49" fontId="33" fillId="6" borderId="1" xfId="0" applyNumberFormat="1" applyFont="1" applyFill="1" applyBorder="1" applyAlignment="1" applyProtection="1">
      <alignment horizontal="center" vertical="center" wrapText="1"/>
      <protection locked="0"/>
    </xf>
    <xf numFmtId="3" fontId="33" fillId="6" borderId="1" xfId="0" applyNumberFormat="1" applyFont="1" applyFill="1" applyBorder="1" applyAlignment="1" applyProtection="1">
      <alignment horizontal="center" vertical="center" wrapText="1"/>
      <protection locked="0"/>
    </xf>
    <xf numFmtId="164" fontId="33" fillId="6" borderId="1" xfId="0" applyNumberFormat="1" applyFont="1" applyFill="1" applyBorder="1" applyAlignment="1" applyProtection="1">
      <alignment horizontal="center" vertical="center" wrapText="1"/>
      <protection locked="0"/>
    </xf>
    <xf numFmtId="0" fontId="33" fillId="5" borderId="1" xfId="0" applyFont="1" applyFill="1" applyBorder="1" applyAlignment="1" applyProtection="1">
      <alignment horizontal="center" vertical="center" wrapText="1"/>
      <protection locked="0"/>
    </xf>
    <xf numFmtId="9" fontId="33" fillId="5" borderId="1" xfId="3" applyFont="1" applyFill="1" applyBorder="1" applyAlignment="1">
      <alignment horizontal="center" vertical="center" wrapText="1"/>
    </xf>
    <xf numFmtId="0" fontId="33" fillId="7" borderId="1" xfId="0" applyFont="1" applyFill="1" applyBorder="1" applyAlignment="1">
      <alignment horizontal="left" vertical="top" wrapText="1"/>
    </xf>
    <xf numFmtId="0" fontId="33" fillId="7" borderId="1" xfId="0" applyFont="1" applyFill="1" applyBorder="1" applyAlignment="1" applyProtection="1">
      <alignment horizontal="left" vertical="top" wrapText="1"/>
      <protection locked="0"/>
    </xf>
    <xf numFmtId="0" fontId="33" fillId="6" borderId="1" xfId="0" applyFont="1" applyFill="1" applyBorder="1" applyAlignment="1">
      <alignment horizontal="left" vertical="top" wrapText="1"/>
    </xf>
    <xf numFmtId="0" fontId="34" fillId="6" borderId="1" xfId="0" applyFont="1" applyFill="1" applyBorder="1" applyAlignment="1">
      <alignment horizontal="left" vertical="top" wrapText="1"/>
    </xf>
    <xf numFmtId="0" fontId="33" fillId="6" borderId="1" xfId="0" applyFont="1" applyFill="1" applyBorder="1" applyAlignment="1" applyProtection="1">
      <alignment horizontal="left" vertical="top" wrapText="1"/>
      <protection locked="0"/>
    </xf>
    <xf numFmtId="0" fontId="32" fillId="14" borderId="1" xfId="0" applyFont="1" applyFill="1" applyBorder="1" applyAlignment="1">
      <alignment horizontal="left" vertical="center" wrapText="1"/>
    </xf>
    <xf numFmtId="0" fontId="33" fillId="14" borderId="1" xfId="0" applyFont="1" applyFill="1" applyBorder="1" applyAlignment="1">
      <alignment horizontal="left" vertical="top" wrapText="1"/>
    </xf>
    <xf numFmtId="0" fontId="33" fillId="14" borderId="1" xfId="0" applyFont="1" applyFill="1" applyBorder="1" applyAlignment="1">
      <alignment horizontal="center" vertical="center" wrapText="1"/>
    </xf>
    <xf numFmtId="0" fontId="32" fillId="14" borderId="1" xfId="0" applyFont="1" applyFill="1" applyBorder="1" applyAlignment="1">
      <alignment vertical="center" wrapText="1"/>
    </xf>
    <xf numFmtId="0" fontId="33" fillId="7" borderId="1" xfId="0" applyFont="1" applyFill="1" applyBorder="1" applyAlignment="1">
      <alignment vertical="center" wrapText="1"/>
    </xf>
    <xf numFmtId="0" fontId="32" fillId="7" borderId="1" xfId="0" applyFont="1" applyFill="1" applyBorder="1" applyAlignment="1">
      <alignment vertical="center" wrapText="1"/>
    </xf>
    <xf numFmtId="0" fontId="33" fillId="22" borderId="1" xfId="0" applyFont="1" applyFill="1" applyBorder="1" applyAlignment="1">
      <alignment horizontal="left" vertical="top" wrapText="1"/>
    </xf>
    <xf numFmtId="0" fontId="32" fillId="22" borderId="1" xfId="0" applyFont="1" applyFill="1" applyBorder="1" applyAlignment="1">
      <alignment horizontal="left" vertical="top" wrapText="1"/>
    </xf>
    <xf numFmtId="0" fontId="32" fillId="14" borderId="1" xfId="0" applyFont="1" applyFill="1" applyBorder="1" applyAlignment="1">
      <alignment horizontal="left" vertical="top" wrapText="1"/>
    </xf>
    <xf numFmtId="0" fontId="32" fillId="5" borderId="1" xfId="0" applyFont="1" applyFill="1" applyBorder="1" applyAlignment="1" applyProtection="1">
      <alignment horizontal="left" vertical="center" wrapText="1"/>
      <protection locked="0"/>
    </xf>
    <xf numFmtId="0" fontId="32" fillId="23" borderId="1" xfId="0" applyFont="1" applyFill="1" applyBorder="1" applyAlignment="1">
      <alignment horizontal="left" vertical="center" wrapText="1"/>
    </xf>
    <xf numFmtId="0" fontId="33" fillId="23" borderId="1" xfId="0" applyFont="1" applyFill="1" applyBorder="1" applyAlignment="1">
      <alignment horizontal="left" vertical="top" wrapText="1"/>
    </xf>
    <xf numFmtId="0" fontId="33" fillId="23" borderId="1" xfId="0" applyFont="1" applyFill="1" applyBorder="1" applyAlignment="1">
      <alignment horizontal="center" vertical="center" wrapText="1"/>
    </xf>
    <xf numFmtId="0" fontId="33" fillId="23" borderId="1" xfId="0" applyFont="1" applyFill="1" applyBorder="1" applyAlignment="1" applyProtection="1">
      <alignment horizontal="center" vertical="center" wrapText="1"/>
      <protection locked="0"/>
    </xf>
    <xf numFmtId="164" fontId="33" fillId="23" borderId="1" xfId="0" applyNumberFormat="1" applyFont="1" applyFill="1" applyBorder="1" applyAlignment="1">
      <alignment horizontal="center" vertical="center" wrapText="1"/>
    </xf>
    <xf numFmtId="3" fontId="33" fillId="23" borderId="1" xfId="0" applyNumberFormat="1" applyFont="1" applyFill="1" applyBorder="1" applyAlignment="1">
      <alignment horizontal="center" vertical="center" wrapText="1"/>
    </xf>
    <xf numFmtId="0" fontId="32" fillId="22" borderId="1" xfId="0" applyFont="1" applyFill="1" applyBorder="1" applyAlignment="1">
      <alignment horizontal="left" vertical="center"/>
    </xf>
    <xf numFmtId="0" fontId="33" fillId="22" borderId="1" xfId="0" applyFont="1" applyFill="1" applyBorder="1" applyAlignment="1">
      <alignment horizontal="center" vertical="center" wrapText="1"/>
    </xf>
    <xf numFmtId="0" fontId="36" fillId="22" borderId="1" xfId="0" applyFont="1" applyFill="1" applyBorder="1" applyAlignment="1" applyProtection="1">
      <alignment horizontal="center" vertical="center" wrapText="1"/>
      <protection locked="0"/>
    </xf>
    <xf numFmtId="164" fontId="33" fillId="22" borderId="1" xfId="0" applyNumberFormat="1" applyFont="1" applyFill="1" applyBorder="1" applyAlignment="1">
      <alignment horizontal="center" vertical="center" wrapText="1"/>
    </xf>
    <xf numFmtId="0" fontId="36" fillId="22" borderId="1" xfId="0" applyFont="1" applyFill="1" applyBorder="1" applyAlignment="1">
      <alignment horizontal="center" vertical="center" wrapText="1"/>
    </xf>
    <xf numFmtId="3" fontId="33" fillId="22" borderId="1" xfId="0" applyNumberFormat="1" applyFont="1" applyFill="1" applyBorder="1" applyAlignment="1">
      <alignment horizontal="center" vertical="center" wrapText="1"/>
    </xf>
    <xf numFmtId="0" fontId="18" fillId="3" borderId="1" xfId="0" applyFont="1" applyFill="1" applyBorder="1" applyAlignment="1" applyProtection="1">
      <alignment horizontal="center" vertical="center" wrapText="1"/>
      <protection locked="0"/>
    </xf>
    <xf numFmtId="0" fontId="1" fillId="3" borderId="6" xfId="0" applyFont="1" applyFill="1" applyBorder="1" applyAlignment="1">
      <alignment vertical="center"/>
    </xf>
    <xf numFmtId="0" fontId="16" fillId="3" borderId="6" xfId="0" applyFont="1" applyFill="1" applyBorder="1" applyAlignment="1">
      <alignment vertical="center"/>
    </xf>
    <xf numFmtId="0" fontId="1" fillId="3" borderId="0" xfId="0" applyFont="1" applyFill="1" applyAlignment="1">
      <alignment vertical="center"/>
    </xf>
    <xf numFmtId="0" fontId="1" fillId="3" borderId="6" xfId="0" applyFont="1" applyFill="1" applyBorder="1" applyAlignment="1">
      <alignment horizontal="right" vertical="center"/>
    </xf>
    <xf numFmtId="0" fontId="1" fillId="3" borderId="7" xfId="0" applyFont="1" applyFill="1" applyBorder="1" applyAlignment="1">
      <alignment vertical="center"/>
    </xf>
    <xf numFmtId="0" fontId="1" fillId="3" borderId="4" xfId="0" applyFont="1" applyFill="1" applyBorder="1" applyAlignment="1">
      <alignment horizontal="right" vertical="center"/>
    </xf>
    <xf numFmtId="0" fontId="1" fillId="3" borderId="4" xfId="0" applyFont="1" applyFill="1" applyBorder="1" applyAlignment="1">
      <alignment vertical="center"/>
    </xf>
    <xf numFmtId="0" fontId="16" fillId="3" borderId="4" xfId="0" applyFont="1" applyFill="1" applyBorder="1" applyAlignment="1">
      <alignment vertical="center"/>
    </xf>
    <xf numFmtId="0" fontId="1" fillId="3" borderId="4" xfId="0" applyFont="1" applyFill="1" applyBorder="1" applyAlignment="1">
      <alignment vertical="center" wrapText="1"/>
    </xf>
    <xf numFmtId="0" fontId="15" fillId="3" borderId="0" xfId="0" applyFont="1" applyFill="1" applyAlignment="1">
      <alignment vertical="top"/>
    </xf>
    <xf numFmtId="0" fontId="17" fillId="12"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6" borderId="1" xfId="0" applyFont="1" applyFill="1" applyBorder="1" applyAlignment="1">
      <alignment horizontal="center" vertical="center"/>
    </xf>
    <xf numFmtId="0" fontId="17" fillId="3" borderId="1" xfId="0" applyFont="1" applyFill="1" applyBorder="1" applyAlignment="1">
      <alignment horizontal="center" vertical="center" wrapText="1"/>
    </xf>
    <xf numFmtId="0" fontId="17" fillId="14" borderId="1" xfId="0" applyFont="1" applyFill="1" applyBorder="1" applyAlignment="1">
      <alignment horizontal="center" vertical="center" wrapText="1"/>
    </xf>
    <xf numFmtId="0" fontId="17" fillId="13" borderId="1" xfId="0" applyFont="1" applyFill="1" applyBorder="1" applyAlignment="1">
      <alignment horizontal="center" vertical="center" wrapText="1"/>
    </xf>
    <xf numFmtId="0" fontId="18" fillId="16" borderId="1" xfId="0" applyFont="1" applyFill="1" applyBorder="1" applyAlignment="1" applyProtection="1">
      <alignment horizontal="center" vertical="center" wrapText="1"/>
      <protection locked="0"/>
    </xf>
    <xf numFmtId="3" fontId="18" fillId="16" borderId="1" xfId="0" applyNumberFormat="1" applyFont="1" applyFill="1" applyBorder="1" applyAlignment="1" applyProtection="1">
      <alignment horizontal="center" vertical="center" wrapText="1"/>
      <protection locked="0"/>
    </xf>
    <xf numFmtId="0" fontId="18" fillId="17" borderId="1" xfId="0" applyFont="1" applyFill="1" applyBorder="1" applyAlignment="1" applyProtection="1">
      <alignment horizontal="center" vertical="center" wrapText="1"/>
      <protection locked="0"/>
    </xf>
    <xf numFmtId="0" fontId="18" fillId="14" borderId="1" xfId="0" applyFont="1" applyFill="1" applyBorder="1" applyAlignment="1" applyProtection="1">
      <alignment horizontal="center" vertical="center" wrapText="1"/>
      <protection locked="0"/>
    </xf>
    <xf numFmtId="0" fontId="18" fillId="5" borderId="1" xfId="0" applyFont="1" applyFill="1" applyBorder="1" applyAlignment="1" applyProtection="1">
      <alignment horizontal="center" vertical="center" wrapText="1"/>
      <protection locked="0"/>
    </xf>
    <xf numFmtId="0" fontId="18" fillId="18" borderId="2" xfId="0" applyFont="1" applyFill="1" applyBorder="1" applyAlignment="1" applyProtection="1">
      <alignment horizontal="center" vertical="center" wrapText="1"/>
      <protection locked="0"/>
    </xf>
    <xf numFmtId="0" fontId="33" fillId="14" borderId="1" xfId="0" applyFont="1" applyFill="1" applyBorder="1" applyAlignment="1" applyProtection="1">
      <alignment horizontal="center" vertical="center" wrapText="1"/>
      <protection locked="0"/>
    </xf>
    <xf numFmtId="0" fontId="33" fillId="7" borderId="1" xfId="0" applyFont="1" applyFill="1" applyBorder="1" applyAlignment="1" applyProtection="1">
      <alignment horizontal="center" vertical="center" wrapText="1"/>
      <protection locked="0"/>
    </xf>
    <xf numFmtId="0" fontId="33" fillId="20" borderId="1" xfId="0" applyFont="1" applyFill="1" applyBorder="1" applyAlignment="1">
      <alignment horizontal="center" vertical="center" wrapText="1"/>
    </xf>
    <xf numFmtId="164" fontId="33" fillId="20" borderId="1" xfId="0" applyNumberFormat="1" applyFont="1" applyFill="1" applyBorder="1" applyAlignment="1">
      <alignment horizontal="center" vertical="center" wrapText="1"/>
    </xf>
    <xf numFmtId="3" fontId="33" fillId="5" borderId="1" xfId="0" applyNumberFormat="1" applyFont="1" applyFill="1" applyBorder="1" applyAlignment="1">
      <alignment horizontal="center" vertical="center" wrapText="1"/>
    </xf>
    <xf numFmtId="0" fontId="33" fillId="5" borderId="1" xfId="0" applyFont="1" applyFill="1" applyBorder="1" applyAlignment="1" applyProtection="1">
      <alignment horizontal="left" vertical="top" wrapText="1"/>
      <protection locked="0"/>
    </xf>
    <xf numFmtId="0" fontId="18" fillId="3" borderId="5" xfId="0" applyFont="1" applyFill="1" applyBorder="1" applyAlignment="1">
      <alignment horizontal="left" vertical="center"/>
    </xf>
    <xf numFmtId="0" fontId="1" fillId="3" borderId="5" xfId="0" applyFont="1" applyFill="1" applyBorder="1" applyAlignment="1">
      <alignment horizontal="left" vertical="center"/>
    </xf>
    <xf numFmtId="0" fontId="18" fillId="3" borderId="0" xfId="0" applyFont="1" applyFill="1" applyBorder="1" applyAlignment="1">
      <alignment horizontal="left" vertical="center"/>
    </xf>
    <xf numFmtId="0" fontId="18" fillId="3" borderId="5" xfId="0" applyFont="1" applyFill="1" applyBorder="1" applyAlignment="1">
      <alignment horizontal="right" vertical="center"/>
    </xf>
    <xf numFmtId="0" fontId="1" fillId="3" borderId="5" xfId="0" applyFont="1" applyFill="1" applyBorder="1" applyAlignment="1">
      <alignment horizontal="left" vertical="center" wrapText="1"/>
    </xf>
    <xf numFmtId="0" fontId="1" fillId="3" borderId="0" xfId="0" applyFont="1" applyFill="1" applyAlignment="1">
      <alignment horizontal="left" vertical="center"/>
    </xf>
    <xf numFmtId="0" fontId="18" fillId="3" borderId="0" xfId="0" applyFont="1" applyFill="1" applyBorder="1" applyAlignment="1">
      <alignment horizontal="right" vertical="center"/>
    </xf>
    <xf numFmtId="0" fontId="5" fillId="3" borderId="5" xfId="0" applyFont="1" applyFill="1" applyBorder="1" applyAlignment="1">
      <alignment horizontal="left" vertical="center" wrapText="1"/>
    </xf>
    <xf numFmtId="0" fontId="9" fillId="3" borderId="0" xfId="0" applyFont="1" applyFill="1" applyAlignment="1">
      <alignment horizontal="left" vertical="center"/>
    </xf>
    <xf numFmtId="0" fontId="18" fillId="0" borderId="5" xfId="0" applyFont="1" applyFill="1" applyBorder="1" applyAlignment="1">
      <alignment horizontal="left" vertical="center"/>
    </xf>
    <xf numFmtId="0" fontId="18" fillId="3" borderId="5" xfId="0" applyFont="1" applyFill="1" applyBorder="1" applyAlignment="1">
      <alignment horizontal="left" vertical="center" wrapText="1"/>
    </xf>
    <xf numFmtId="0" fontId="33" fillId="6" borderId="1" xfId="0" applyFont="1" applyFill="1" applyBorder="1" applyAlignment="1">
      <alignment horizontal="left" vertical="center" wrapText="1"/>
    </xf>
    <xf numFmtId="0" fontId="33" fillId="5" borderId="1" xfId="0" applyFont="1" applyFill="1" applyBorder="1" applyAlignment="1">
      <alignment horizontal="left" vertical="center" wrapText="1"/>
    </xf>
    <xf numFmtId="0" fontId="32" fillId="5" borderId="1" xfId="0" applyFont="1" applyFill="1" applyBorder="1" applyAlignment="1">
      <alignment horizontal="left" vertical="center" wrapText="1"/>
    </xf>
    <xf numFmtId="0" fontId="37" fillId="4" borderId="1" xfId="0" applyFont="1" applyFill="1" applyBorder="1" applyAlignment="1" applyProtection="1">
      <alignment horizontal="center" vertical="center" wrapText="1"/>
      <protection locked="0"/>
    </xf>
    <xf numFmtId="0" fontId="33" fillId="14" borderId="13" xfId="0" applyFont="1" applyFill="1" applyBorder="1" applyAlignment="1">
      <alignment vertical="center" wrapText="1"/>
    </xf>
    <xf numFmtId="0" fontId="32" fillId="14" borderId="13" xfId="0" applyFont="1" applyFill="1" applyBorder="1" applyAlignment="1">
      <alignment vertical="center" wrapText="1"/>
    </xf>
    <xf numFmtId="0" fontId="33" fillId="14" borderId="13" xfId="0" applyFont="1" applyFill="1" applyBorder="1" applyAlignment="1">
      <alignment vertical="center"/>
    </xf>
    <xf numFmtId="0" fontId="33" fillId="22" borderId="13" xfId="0" applyFont="1" applyFill="1" applyBorder="1" applyAlignment="1">
      <alignment vertical="center" wrapText="1"/>
    </xf>
    <xf numFmtId="0" fontId="33" fillId="7" borderId="13" xfId="0" applyFont="1" applyFill="1" applyBorder="1" applyAlignment="1">
      <alignment vertical="center" wrapText="1"/>
    </xf>
    <xf numFmtId="0" fontId="33" fillId="6" borderId="1" xfId="0" applyFont="1" applyFill="1" applyBorder="1" applyAlignment="1">
      <alignment vertical="center" wrapText="1"/>
    </xf>
    <xf numFmtId="0" fontId="32" fillId="6" borderId="1" xfId="0" applyFont="1" applyFill="1" applyBorder="1" applyAlignment="1">
      <alignment vertical="center" wrapText="1"/>
    </xf>
    <xf numFmtId="0" fontId="32" fillId="6" borderId="1" xfId="0" applyFont="1" applyFill="1" applyBorder="1" applyAlignment="1" applyProtection="1">
      <alignment vertical="center"/>
      <protection locked="0"/>
    </xf>
    <xf numFmtId="0" fontId="32" fillId="5" borderId="1" xfId="0" applyFont="1" applyFill="1" applyBorder="1" applyAlignment="1">
      <alignment vertical="center" wrapText="1"/>
    </xf>
    <xf numFmtId="0" fontId="33" fillId="5" borderId="1" xfId="0" applyFont="1" applyFill="1" applyBorder="1" applyAlignment="1">
      <alignment vertical="center" wrapText="1"/>
    </xf>
    <xf numFmtId="0" fontId="18" fillId="3" borderId="1" xfId="0" applyFont="1" applyFill="1" applyBorder="1" applyAlignment="1">
      <alignment horizontal="center" vertical="center" wrapText="1"/>
    </xf>
    <xf numFmtId="0" fontId="17" fillId="3" borderId="1" xfId="0" applyFont="1" applyFill="1" applyBorder="1" applyAlignment="1" applyProtection="1">
      <alignment horizontal="center" vertical="center" wrapText="1"/>
      <protection locked="0"/>
    </xf>
    <xf numFmtId="0" fontId="18" fillId="7" borderId="1" xfId="0" applyFont="1" applyFill="1" applyBorder="1" applyAlignment="1">
      <alignment horizontal="center" vertical="center"/>
    </xf>
    <xf numFmtId="0" fontId="18" fillId="3" borderId="1" xfId="0" applyFont="1" applyFill="1" applyBorder="1" applyAlignment="1">
      <alignment horizontal="center" vertical="center"/>
    </xf>
    <xf numFmtId="0" fontId="20" fillId="15" borderId="1" xfId="0" applyFont="1" applyFill="1" applyBorder="1" applyAlignment="1">
      <alignment horizontal="center" vertical="center"/>
    </xf>
    <xf numFmtId="0" fontId="33" fillId="22" borderId="13" xfId="0" applyFont="1" applyFill="1" applyBorder="1" applyAlignment="1">
      <alignment horizontal="left" vertical="top" wrapText="1"/>
    </xf>
    <xf numFmtId="0" fontId="33" fillId="22" borderId="14" xfId="0" applyFont="1" applyFill="1" applyBorder="1" applyAlignment="1">
      <alignment horizontal="left" vertical="top" wrapText="1"/>
    </xf>
    <xf numFmtId="0" fontId="18" fillId="3" borderId="8" xfId="0" applyFont="1" applyFill="1" applyBorder="1" applyAlignment="1">
      <alignment horizontal="left" vertical="center" wrapText="1"/>
    </xf>
    <xf numFmtId="0" fontId="18" fillId="3" borderId="9" xfId="0" applyFont="1" applyFill="1" applyBorder="1" applyAlignment="1">
      <alignment horizontal="left" vertical="center" wrapText="1"/>
    </xf>
    <xf numFmtId="0" fontId="18" fillId="3" borderId="10" xfId="0" applyFont="1" applyFill="1" applyBorder="1" applyAlignment="1">
      <alignment horizontal="left" vertical="center" wrapText="1"/>
    </xf>
    <xf numFmtId="0" fontId="18" fillId="3" borderId="11" xfId="0" applyFont="1" applyFill="1" applyBorder="1" applyAlignment="1">
      <alignment horizontal="left" vertical="center" wrapText="1"/>
    </xf>
    <xf numFmtId="0" fontId="18" fillId="3" borderId="3" xfId="0" applyFont="1" applyFill="1" applyBorder="1" applyAlignment="1">
      <alignment horizontal="left" vertical="center" wrapText="1"/>
    </xf>
    <xf numFmtId="0" fontId="18" fillId="3" borderId="12" xfId="0" applyFont="1" applyFill="1" applyBorder="1" applyAlignment="1">
      <alignment horizontal="left" vertical="center" wrapText="1"/>
    </xf>
    <xf numFmtId="0" fontId="9" fillId="3" borderId="1" xfId="0" applyFont="1" applyFill="1" applyBorder="1" applyAlignment="1">
      <alignment horizontal="center" vertical="center"/>
    </xf>
    <xf numFmtId="0" fontId="17" fillId="7" borderId="1" xfId="0" applyFont="1" applyFill="1" applyBorder="1" applyAlignment="1" applyProtection="1">
      <alignment horizontal="center" vertical="center"/>
      <protection locked="0"/>
    </xf>
    <xf numFmtId="0" fontId="0" fillId="0" borderId="1" xfId="0" applyBorder="1" applyAlignment="1">
      <alignment horizontal="center" vertical="center"/>
    </xf>
    <xf numFmtId="0" fontId="20" fillId="15" borderId="1" xfId="0" applyFont="1" applyFill="1" applyBorder="1" applyAlignment="1" applyProtection="1">
      <alignment horizontal="center" vertical="center"/>
      <protection locked="0"/>
    </xf>
    <xf numFmtId="0" fontId="20" fillId="11" borderId="1" xfId="0" applyFont="1" applyFill="1" applyBorder="1" applyAlignment="1">
      <alignment horizontal="center" vertical="center"/>
    </xf>
    <xf numFmtId="0" fontId="17" fillId="3" borderId="1" xfId="0" applyFont="1" applyFill="1" applyBorder="1" applyAlignment="1">
      <alignment horizontal="center" vertical="center"/>
    </xf>
    <xf numFmtId="0" fontId="17" fillId="3" borderId="1" xfId="0" applyFont="1" applyFill="1" applyBorder="1" applyAlignment="1" applyProtection="1">
      <alignment horizontal="center" vertical="center"/>
      <protection locked="0"/>
    </xf>
    <xf numFmtId="0" fontId="25" fillId="3" borderId="1" xfId="0" applyFont="1" applyFill="1" applyBorder="1" applyAlignment="1">
      <alignment horizontal="center" vertical="center"/>
    </xf>
    <xf numFmtId="0" fontId="18" fillId="6" borderId="1" xfId="0" applyFont="1" applyFill="1" applyBorder="1" applyAlignment="1">
      <alignment horizontal="center" vertical="center"/>
    </xf>
    <xf numFmtId="0" fontId="17" fillId="21" borderId="1" xfId="0" applyFont="1" applyFill="1" applyBorder="1" applyAlignment="1">
      <alignment horizontal="center" vertical="center"/>
    </xf>
    <xf numFmtId="0" fontId="17" fillId="17" borderId="1" xfId="0" applyFont="1" applyFill="1" applyBorder="1" applyAlignment="1">
      <alignment horizontal="center" vertical="center" wrapText="1"/>
    </xf>
    <xf numFmtId="0" fontId="18" fillId="17" borderId="1" xfId="0" applyFont="1" applyFill="1" applyBorder="1" applyAlignment="1">
      <alignment horizontal="center" vertical="center" wrapText="1"/>
    </xf>
    <xf numFmtId="0" fontId="18" fillId="17" borderId="2" xfId="0" applyFont="1" applyFill="1" applyBorder="1" applyAlignment="1">
      <alignment horizontal="center" vertical="center" wrapText="1"/>
    </xf>
    <xf numFmtId="0" fontId="18" fillId="0" borderId="1" xfId="0" applyFont="1" applyFill="1" applyBorder="1" applyAlignment="1" applyProtection="1">
      <alignment horizontal="center" vertical="center" wrapText="1"/>
      <protection locked="0"/>
    </xf>
    <xf numFmtId="0" fontId="18"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17" fillId="0" borderId="1" xfId="0" applyFont="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8" fillId="0" borderId="1" xfId="0" applyFont="1" applyFill="1" applyBorder="1" applyAlignment="1">
      <alignment horizontal="center" vertical="center"/>
    </xf>
    <xf numFmtId="0" fontId="9" fillId="0" borderId="1" xfId="0" applyFont="1" applyBorder="1" applyAlignment="1">
      <alignment horizontal="center" vertical="center"/>
    </xf>
    <xf numFmtId="0" fontId="18" fillId="5" borderId="1" xfId="0" applyFont="1" applyFill="1" applyBorder="1" applyAlignment="1">
      <alignment horizontal="center" vertical="center"/>
    </xf>
    <xf numFmtId="0" fontId="9" fillId="5" borderId="1" xfId="0" applyFont="1" applyFill="1" applyBorder="1" applyAlignment="1">
      <alignment horizontal="center" vertical="center"/>
    </xf>
  </cellXfs>
  <cellStyles count="4">
    <cellStyle name="20% - akcent 1 2" xfId="1" xr:uid="{00000000-0005-0000-0000-000000000000}"/>
    <cellStyle name="Normalny" xfId="0" builtinId="0"/>
    <cellStyle name="Normalny 2 10 2" xfId="2" xr:uid="{00000000-0005-0000-0000-000002000000}"/>
    <cellStyle name="Procentowy" xfId="3" builtinId="5"/>
  </cellStyles>
  <dxfs count="2">
    <dxf>
      <fill>
        <patternFill>
          <bgColor theme="9" tint="0.79998168889431442"/>
        </patternFill>
      </fill>
    </dxf>
    <dxf>
      <fill>
        <patternFill>
          <bgColor theme="5" tint="0.7999816888943144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1</xdr:col>
      <xdr:colOff>38100</xdr:colOff>
      <xdr:row>0</xdr:row>
      <xdr:rowOff>171450</xdr:rowOff>
    </xdr:from>
    <xdr:to>
      <xdr:col>8</xdr:col>
      <xdr:colOff>400050</xdr:colOff>
      <xdr:row>0</xdr:row>
      <xdr:rowOff>847725</xdr:rowOff>
    </xdr:to>
    <xdr:grpSp>
      <xdr:nvGrpSpPr>
        <xdr:cNvPr id="3073" name="Grupa 8">
          <a:extLst>
            <a:ext uri="{FF2B5EF4-FFF2-40B4-BE49-F238E27FC236}">
              <a16:creationId xmlns:a16="http://schemas.microsoft.com/office/drawing/2014/main" id="{00000000-0008-0000-0000-0000010C0000}"/>
            </a:ext>
          </a:extLst>
        </xdr:cNvPr>
        <xdr:cNvGrpSpPr>
          <a:grpSpLocks noChangeAspect="1"/>
        </xdr:cNvGrpSpPr>
      </xdr:nvGrpSpPr>
      <xdr:grpSpPr bwMode="auto">
        <a:xfrm>
          <a:off x="674594" y="171450"/>
          <a:ext cx="11478185" cy="676275"/>
          <a:chOff x="99392" y="0"/>
          <a:chExt cx="10186980" cy="675703"/>
        </a:xfrm>
      </xdr:grpSpPr>
      <xdr:grpSp>
        <xdr:nvGrpSpPr>
          <xdr:cNvPr id="3074" name="Grupa 5">
            <a:extLst>
              <a:ext uri="{FF2B5EF4-FFF2-40B4-BE49-F238E27FC236}">
                <a16:creationId xmlns:a16="http://schemas.microsoft.com/office/drawing/2014/main" id="{00000000-0008-0000-0000-0000020C0000}"/>
              </a:ext>
            </a:extLst>
          </xdr:cNvPr>
          <xdr:cNvGrpSpPr>
            <a:grpSpLocks/>
          </xdr:cNvGrpSpPr>
        </xdr:nvGrpSpPr>
        <xdr:grpSpPr bwMode="auto">
          <a:xfrm>
            <a:off x="99392" y="0"/>
            <a:ext cx="6017807" cy="675703"/>
            <a:chOff x="99392" y="0"/>
            <a:chExt cx="6015561" cy="673811"/>
          </a:xfrm>
        </xdr:grpSpPr>
        <xdr:pic>
          <xdr:nvPicPr>
            <xdr:cNvPr id="3076" name="Picture 3">
              <a:extLst>
                <a:ext uri="{FF2B5EF4-FFF2-40B4-BE49-F238E27FC236}">
                  <a16:creationId xmlns:a16="http://schemas.microsoft.com/office/drawing/2014/main" id="{00000000-0008-0000-0000-000004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3077" name="Picture 4">
              <a:extLst>
                <a:ext uri="{FF2B5EF4-FFF2-40B4-BE49-F238E27FC236}">
                  <a16:creationId xmlns:a16="http://schemas.microsoft.com/office/drawing/2014/main" id="{00000000-0008-0000-0000-0000050C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3078" name="Obraz 4">
              <a:extLst>
                <a:ext uri="{FF2B5EF4-FFF2-40B4-BE49-F238E27FC236}">
                  <a16:creationId xmlns:a16="http://schemas.microsoft.com/office/drawing/2014/main" id="{00000000-0008-0000-0000-0000060C0000}"/>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3075" name="Obraz 7">
            <a:extLst>
              <a:ext uri="{FF2B5EF4-FFF2-40B4-BE49-F238E27FC236}">
                <a16:creationId xmlns:a16="http://schemas.microsoft.com/office/drawing/2014/main" id="{00000000-0008-0000-0000-0000030C0000}"/>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16452</xdr:colOff>
      <xdr:row>0</xdr:row>
      <xdr:rowOff>142875</xdr:rowOff>
    </xdr:from>
    <xdr:to>
      <xdr:col>6</xdr:col>
      <xdr:colOff>1595746</xdr:colOff>
      <xdr:row>0</xdr:row>
      <xdr:rowOff>819150</xdr:rowOff>
    </xdr:to>
    <xdr:grpSp>
      <xdr:nvGrpSpPr>
        <xdr:cNvPr id="2052" name="Grupa 8">
          <a:extLst>
            <a:ext uri="{FF2B5EF4-FFF2-40B4-BE49-F238E27FC236}">
              <a16:creationId xmlns:a16="http://schemas.microsoft.com/office/drawing/2014/main" id="{00000000-0008-0000-0100-000004080000}"/>
            </a:ext>
          </a:extLst>
        </xdr:cNvPr>
        <xdr:cNvGrpSpPr>
          <a:grpSpLocks noChangeAspect="1"/>
        </xdr:cNvGrpSpPr>
      </xdr:nvGrpSpPr>
      <xdr:grpSpPr bwMode="auto">
        <a:xfrm>
          <a:off x="397452" y="142875"/>
          <a:ext cx="11409094" cy="676275"/>
          <a:chOff x="99392" y="0"/>
          <a:chExt cx="10186980" cy="675703"/>
        </a:xfrm>
      </xdr:grpSpPr>
      <xdr:grpSp>
        <xdr:nvGrpSpPr>
          <xdr:cNvPr id="2053" name="Grupa 5">
            <a:extLst>
              <a:ext uri="{FF2B5EF4-FFF2-40B4-BE49-F238E27FC236}">
                <a16:creationId xmlns:a16="http://schemas.microsoft.com/office/drawing/2014/main" id="{00000000-0008-0000-0100-000005080000}"/>
              </a:ext>
            </a:extLst>
          </xdr:cNvPr>
          <xdr:cNvGrpSpPr>
            <a:grpSpLocks/>
          </xdr:cNvGrpSpPr>
        </xdr:nvGrpSpPr>
        <xdr:grpSpPr bwMode="auto">
          <a:xfrm>
            <a:off x="99392" y="0"/>
            <a:ext cx="6017807" cy="675703"/>
            <a:chOff x="99392" y="0"/>
            <a:chExt cx="6015561" cy="673811"/>
          </a:xfrm>
        </xdr:grpSpPr>
        <xdr:pic>
          <xdr:nvPicPr>
            <xdr:cNvPr id="2055" name="Picture 3">
              <a:extLst>
                <a:ext uri="{FF2B5EF4-FFF2-40B4-BE49-F238E27FC236}">
                  <a16:creationId xmlns:a16="http://schemas.microsoft.com/office/drawing/2014/main" id="{00000000-0008-0000-0100-00000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2056" name="Picture 4">
              <a:extLst>
                <a:ext uri="{FF2B5EF4-FFF2-40B4-BE49-F238E27FC236}">
                  <a16:creationId xmlns:a16="http://schemas.microsoft.com/office/drawing/2014/main" id="{00000000-0008-0000-0100-00000808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2057" name="Obraz 4">
              <a:extLst>
                <a:ext uri="{FF2B5EF4-FFF2-40B4-BE49-F238E27FC236}">
                  <a16:creationId xmlns:a16="http://schemas.microsoft.com/office/drawing/2014/main" id="{00000000-0008-0000-0100-000009080000}"/>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2054" name="Obraz 7">
            <a:extLst>
              <a:ext uri="{FF2B5EF4-FFF2-40B4-BE49-F238E27FC236}">
                <a16:creationId xmlns:a16="http://schemas.microsoft.com/office/drawing/2014/main" id="{00000000-0008-0000-0100-000006080000}"/>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114300</xdr:colOff>
      <xdr:row>0</xdr:row>
      <xdr:rowOff>142875</xdr:rowOff>
    </xdr:from>
    <xdr:to>
      <xdr:col>2</xdr:col>
      <xdr:colOff>10448925</xdr:colOff>
      <xdr:row>0</xdr:row>
      <xdr:rowOff>819150</xdr:rowOff>
    </xdr:to>
    <xdr:grpSp>
      <xdr:nvGrpSpPr>
        <xdr:cNvPr id="4097" name="Grupa 8">
          <a:extLst>
            <a:ext uri="{FF2B5EF4-FFF2-40B4-BE49-F238E27FC236}">
              <a16:creationId xmlns:a16="http://schemas.microsoft.com/office/drawing/2014/main" id="{00000000-0008-0000-0200-000001100000}"/>
            </a:ext>
          </a:extLst>
        </xdr:cNvPr>
        <xdr:cNvGrpSpPr>
          <a:grpSpLocks noChangeAspect="1"/>
        </xdr:cNvGrpSpPr>
      </xdr:nvGrpSpPr>
      <xdr:grpSpPr bwMode="auto">
        <a:xfrm>
          <a:off x="723900" y="142875"/>
          <a:ext cx="11165205" cy="676275"/>
          <a:chOff x="99392" y="0"/>
          <a:chExt cx="10186980" cy="675703"/>
        </a:xfrm>
      </xdr:grpSpPr>
      <xdr:grpSp>
        <xdr:nvGrpSpPr>
          <xdr:cNvPr id="4098" name="Grupa 5">
            <a:extLst>
              <a:ext uri="{FF2B5EF4-FFF2-40B4-BE49-F238E27FC236}">
                <a16:creationId xmlns:a16="http://schemas.microsoft.com/office/drawing/2014/main" id="{00000000-0008-0000-0200-000002100000}"/>
              </a:ext>
            </a:extLst>
          </xdr:cNvPr>
          <xdr:cNvGrpSpPr>
            <a:grpSpLocks/>
          </xdr:cNvGrpSpPr>
        </xdr:nvGrpSpPr>
        <xdr:grpSpPr bwMode="auto">
          <a:xfrm>
            <a:off x="99392" y="0"/>
            <a:ext cx="6017807" cy="675703"/>
            <a:chOff x="99392" y="0"/>
            <a:chExt cx="6015561" cy="673811"/>
          </a:xfrm>
        </xdr:grpSpPr>
        <xdr:pic>
          <xdr:nvPicPr>
            <xdr:cNvPr id="4100" name="Picture 3">
              <a:extLst>
                <a:ext uri="{FF2B5EF4-FFF2-40B4-BE49-F238E27FC236}">
                  <a16:creationId xmlns:a16="http://schemas.microsoft.com/office/drawing/2014/main" id="{00000000-0008-0000-0200-000004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4101" name="Picture 4">
              <a:extLst>
                <a:ext uri="{FF2B5EF4-FFF2-40B4-BE49-F238E27FC236}">
                  <a16:creationId xmlns:a16="http://schemas.microsoft.com/office/drawing/2014/main" id="{00000000-0008-0000-0200-0000051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4102" name="Obraz 4">
              <a:extLst>
                <a:ext uri="{FF2B5EF4-FFF2-40B4-BE49-F238E27FC236}">
                  <a16:creationId xmlns:a16="http://schemas.microsoft.com/office/drawing/2014/main" id="{00000000-0008-0000-0200-000006100000}"/>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099" name="Obraz 7">
            <a:extLst>
              <a:ext uri="{FF2B5EF4-FFF2-40B4-BE49-F238E27FC236}">
                <a16:creationId xmlns:a16="http://schemas.microsoft.com/office/drawing/2014/main" id="{00000000-0008-0000-0200-000003100000}"/>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6"/>
  <sheetViews>
    <sheetView showGridLines="0" zoomScale="85" zoomScaleNormal="85" zoomScaleSheetLayoutView="80" workbookViewId="0">
      <selection activeCell="B2" sqref="B2"/>
    </sheetView>
  </sheetViews>
  <sheetFormatPr defaultRowHeight="14.4"/>
  <cols>
    <col min="1" max="1" width="9.33203125" customWidth="1"/>
    <col min="2" max="2" width="3.33203125" customWidth="1"/>
    <col min="3" max="3" width="45.6640625" customWidth="1"/>
    <col min="4" max="4" width="78.33203125" customWidth="1"/>
    <col min="7" max="8" width="8.44140625" customWidth="1"/>
  </cols>
  <sheetData>
    <row r="1" spans="1:9" ht="83.25" customHeight="1">
      <c r="A1" s="1"/>
      <c r="B1" s="1"/>
      <c r="C1" s="1"/>
      <c r="D1" s="1"/>
      <c r="E1" s="1"/>
      <c r="F1" s="1"/>
      <c r="G1" s="1"/>
      <c r="H1" s="1"/>
      <c r="I1" s="1"/>
    </row>
    <row r="2" spans="1:9" s="1" customFormat="1">
      <c r="A2" s="20"/>
      <c r="B2" s="21" t="s">
        <v>0</v>
      </c>
      <c r="C2" s="22"/>
      <c r="D2" s="22"/>
      <c r="E2" s="23"/>
      <c r="F2" s="24"/>
      <c r="G2" s="24"/>
      <c r="H2" s="25"/>
      <c r="I2" s="26"/>
    </row>
    <row r="3" spans="1:9" s="1" customFormat="1">
      <c r="A3" s="20"/>
      <c r="B3" s="27" t="s">
        <v>1</v>
      </c>
      <c r="C3" s="22"/>
      <c r="D3" s="22"/>
      <c r="E3" s="23"/>
      <c r="F3" s="24"/>
      <c r="G3" s="24"/>
      <c r="H3" s="25"/>
      <c r="I3" s="26"/>
    </row>
    <row r="4" spans="1:9">
      <c r="A4" s="1"/>
      <c r="B4" s="1"/>
      <c r="C4" s="1"/>
      <c r="D4" s="1"/>
      <c r="E4" s="1"/>
      <c r="F4" s="1"/>
      <c r="G4" s="1"/>
      <c r="H4" s="1"/>
      <c r="I4" s="1"/>
    </row>
    <row r="5" spans="1:9" ht="26.25" customHeight="1">
      <c r="A5" s="1"/>
      <c r="B5" s="43" t="s">
        <v>2</v>
      </c>
      <c r="C5" s="1"/>
      <c r="D5" s="1"/>
      <c r="E5" s="1"/>
      <c r="F5" s="1"/>
      <c r="G5" s="1"/>
      <c r="H5" s="1"/>
      <c r="I5" s="1"/>
    </row>
    <row r="6" spans="1:9" ht="15" customHeight="1">
      <c r="A6" s="1"/>
      <c r="B6" s="43"/>
      <c r="C6" s="1"/>
      <c r="D6" s="1"/>
      <c r="E6" s="1"/>
      <c r="F6" s="1"/>
      <c r="G6" s="1"/>
      <c r="H6" s="1"/>
      <c r="I6" s="1"/>
    </row>
    <row r="7" spans="1:9">
      <c r="A7" s="1"/>
      <c r="B7" s="44" t="s">
        <v>3</v>
      </c>
      <c r="C7" s="45"/>
      <c r="D7" s="45"/>
      <c r="E7" s="45"/>
      <c r="F7" s="45"/>
      <c r="G7" s="45"/>
      <c r="H7" s="45"/>
      <c r="I7" s="45"/>
    </row>
    <row r="8" spans="1:9" ht="15" customHeight="1">
      <c r="A8" s="1"/>
      <c r="B8" s="1"/>
      <c r="C8" s="28" t="s">
        <v>4</v>
      </c>
      <c r="D8" s="28" t="s">
        <v>5</v>
      </c>
      <c r="E8" s="1"/>
      <c r="F8" s="1"/>
      <c r="G8" s="1"/>
      <c r="H8" s="1"/>
      <c r="I8" s="1"/>
    </row>
    <row r="9" spans="1:9" s="48" customFormat="1" ht="29.1" customHeight="1">
      <c r="A9" s="47"/>
      <c r="B9" s="55"/>
      <c r="C9" s="110" t="s">
        <v>6</v>
      </c>
      <c r="D9" s="111" t="s">
        <v>7</v>
      </c>
      <c r="E9" s="55"/>
      <c r="F9" s="55"/>
      <c r="G9" s="58"/>
      <c r="H9" s="58"/>
      <c r="I9" s="58"/>
    </row>
    <row r="10" spans="1:9" s="51" customFormat="1" ht="29.1" customHeight="1">
      <c r="A10" s="112"/>
      <c r="B10" s="113">
        <v>1</v>
      </c>
      <c r="C10" s="110" t="s">
        <v>8</v>
      </c>
      <c r="D10" s="111" t="s">
        <v>9</v>
      </c>
      <c r="E10" s="110"/>
      <c r="F10" s="110"/>
      <c r="G10" s="114"/>
      <c r="H10" s="114"/>
      <c r="I10" s="114"/>
    </row>
    <row r="11" spans="1:9" s="51" customFormat="1" ht="29.1" customHeight="1">
      <c r="A11" s="112"/>
      <c r="B11" s="113">
        <v>2</v>
      </c>
      <c r="C11" s="110" t="s">
        <v>10</v>
      </c>
      <c r="D11" s="111" t="s">
        <v>11</v>
      </c>
      <c r="E11" s="110"/>
      <c r="F11" s="110"/>
      <c r="G11" s="114"/>
      <c r="H11" s="114"/>
      <c r="I11" s="114"/>
    </row>
    <row r="12" spans="1:9" s="51" customFormat="1" ht="29.1" customHeight="1">
      <c r="A12" s="112"/>
      <c r="B12" s="113">
        <v>3</v>
      </c>
      <c r="C12" s="110" t="s">
        <v>12</v>
      </c>
      <c r="D12" s="111" t="s">
        <v>13</v>
      </c>
      <c r="E12" s="110"/>
      <c r="F12" s="110"/>
      <c r="G12" s="114"/>
      <c r="H12" s="114"/>
      <c r="I12" s="114"/>
    </row>
    <row r="13" spans="1:9" s="51" customFormat="1" ht="29.1" customHeight="1">
      <c r="A13" s="112"/>
      <c r="B13" s="115">
        <v>4</v>
      </c>
      <c r="C13" s="116" t="s">
        <v>14</v>
      </c>
      <c r="D13" s="117" t="s">
        <v>15</v>
      </c>
      <c r="E13" s="116"/>
      <c r="F13" s="116"/>
      <c r="G13" s="114"/>
      <c r="H13" s="114"/>
      <c r="I13" s="114"/>
    </row>
    <row r="14" spans="1:9" s="51" customFormat="1" ht="29.1" customHeight="1">
      <c r="A14" s="112"/>
      <c r="B14" s="52">
        <v>5</v>
      </c>
      <c r="C14" s="53" t="s">
        <v>16</v>
      </c>
      <c r="D14" s="54" t="s">
        <v>17</v>
      </c>
      <c r="E14" s="116"/>
      <c r="F14" s="116"/>
      <c r="G14" s="114"/>
      <c r="H14" s="114"/>
      <c r="I14" s="114"/>
    </row>
    <row r="15" spans="1:9" s="51" customFormat="1" ht="29.1" customHeight="1">
      <c r="A15" s="112"/>
      <c r="B15" s="116"/>
      <c r="C15" s="118" t="s">
        <v>18</v>
      </c>
      <c r="D15" s="117" t="s">
        <v>19</v>
      </c>
      <c r="E15" s="116"/>
      <c r="F15" s="116"/>
      <c r="G15" s="116"/>
      <c r="H15" s="116"/>
      <c r="I15" s="116"/>
    </row>
    <row r="16" spans="1:9" ht="15" customHeight="1">
      <c r="A16" s="1"/>
      <c r="B16" s="1"/>
      <c r="C16" s="46"/>
      <c r="D16" s="1"/>
      <c r="E16" s="1"/>
      <c r="F16" s="1"/>
      <c r="G16" s="1"/>
      <c r="H16" s="1"/>
      <c r="I16" s="1"/>
    </row>
  </sheetData>
  <phoneticPr fontId="2" type="noConversion"/>
  <conditionalFormatting sqref="I2:I3">
    <cfRule type="cellIs" dxfId="1" priority="1" operator="equal">
      <formula>"dalsza polemika"</formula>
    </cfRule>
    <cfRule type="cellIs" dxfId="0" priority="2" operator="equal">
      <formula>"akceptacja"</formula>
    </cfRule>
  </conditionalFormatting>
  <pageMargins left="0.7" right="0.7" top="0.75" bottom="0.75" header="0.3" footer="0.3"/>
  <pageSetup paperSize="9" scale="4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Q39"/>
  <sheetViews>
    <sheetView showGridLines="0" tabSelected="1" zoomScale="40" zoomScaleNormal="40" zoomScaleSheetLayoutView="70" workbookViewId="0">
      <pane xSplit="5" ySplit="8" topLeftCell="F9" activePane="bottomRight" state="frozen"/>
      <selection pane="topRight" activeCell="F1" sqref="F1"/>
      <selection pane="bottomLeft" activeCell="A9" sqref="A9"/>
      <selection pane="bottomRight" activeCell="G65" sqref="G64:G65"/>
    </sheetView>
  </sheetViews>
  <sheetFormatPr defaultColWidth="8.6640625" defaultRowHeight="14.4"/>
  <cols>
    <col min="1" max="1" width="5.6640625" customWidth="1"/>
    <col min="2" max="2" width="16.6640625" customWidth="1"/>
    <col min="3" max="3" width="18" bestFit="1" customWidth="1"/>
    <col min="4" max="4" width="24.109375" customWidth="1"/>
    <col min="5" max="5" width="34.88671875" customWidth="1"/>
    <col min="6" max="6" width="49.5546875" customWidth="1"/>
    <col min="7" max="7" width="58.109375" customWidth="1"/>
    <col min="8" max="8" width="69.109375" customWidth="1"/>
    <col min="9" max="9" width="25.6640625" customWidth="1"/>
    <col min="10" max="10" width="21.88671875" customWidth="1"/>
    <col min="11" max="11" width="34" customWidth="1"/>
    <col min="12" max="12" width="37" customWidth="1"/>
    <col min="13" max="31" width="20.6640625" customWidth="1"/>
    <col min="32" max="44" width="26.6640625" customWidth="1"/>
    <col min="45" max="49" width="18.44140625" customWidth="1"/>
    <col min="50" max="52" width="36.6640625" customWidth="1"/>
    <col min="53" max="54" width="18.33203125" customWidth="1"/>
    <col min="55" max="59" width="36.6640625" customWidth="1"/>
    <col min="60" max="61" width="18.33203125" customWidth="1"/>
    <col min="62" max="98" width="36.6640625" customWidth="1"/>
    <col min="99" max="99" width="49.33203125" customWidth="1"/>
    <col min="100" max="100" width="39.6640625" customWidth="1"/>
    <col min="101" max="101" width="36.88671875" customWidth="1"/>
    <col min="102" max="102" width="18.6640625" customWidth="1"/>
    <col min="103" max="103" width="25.88671875" customWidth="1"/>
    <col min="104" max="104" width="23" customWidth="1"/>
    <col min="105" max="105" width="22.5546875" customWidth="1"/>
    <col min="106" max="107" width="36.6640625" customWidth="1"/>
    <col min="108" max="113" width="26.6640625" customWidth="1"/>
    <col min="114" max="116" width="36.6640625" customWidth="1"/>
    <col min="117" max="117" width="21.33203125" customWidth="1"/>
    <col min="118" max="118" width="36.6640625" customWidth="1"/>
    <col min="119" max="120" width="21.33203125" customWidth="1"/>
    <col min="121" max="121" width="35.88671875" customWidth="1"/>
    <col min="122" max="122" width="26" customWidth="1"/>
  </cols>
  <sheetData>
    <row r="1" spans="1:121" ht="92.4" customHeight="1">
      <c r="A1" s="29"/>
      <c r="B1" s="30"/>
      <c r="C1" s="31"/>
      <c r="D1" s="30"/>
      <c r="E1" s="31"/>
      <c r="F1" s="14"/>
      <c r="G1" s="14"/>
      <c r="H1" s="14"/>
      <c r="I1" s="14"/>
      <c r="J1" s="14"/>
      <c r="K1" s="14"/>
      <c r="L1" s="14"/>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32"/>
      <c r="AO1" s="32"/>
      <c r="AP1" s="32"/>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33"/>
      <c r="BT1" s="15"/>
      <c r="BU1" s="15"/>
      <c r="BV1" s="15"/>
      <c r="BW1" s="33"/>
      <c r="BX1" s="15"/>
      <c r="BY1" s="15"/>
      <c r="BZ1" s="15"/>
      <c r="CA1" s="15"/>
      <c r="CB1" s="15"/>
      <c r="CC1" s="15"/>
      <c r="CD1" s="15"/>
      <c r="CE1" s="15"/>
      <c r="CF1" s="15"/>
      <c r="CG1" s="15"/>
      <c r="CH1" s="15"/>
      <c r="CI1" s="15"/>
      <c r="CJ1" s="15"/>
      <c r="CK1" s="15"/>
      <c r="CL1" s="15"/>
      <c r="CM1" s="15"/>
      <c r="CN1" s="15"/>
      <c r="CO1" s="15"/>
      <c r="CP1" s="15"/>
      <c r="CQ1" s="15"/>
      <c r="CR1" s="15"/>
      <c r="CS1" s="15"/>
      <c r="CT1" s="15"/>
      <c r="CU1" s="34"/>
      <c r="CV1" s="14"/>
      <c r="CW1" s="34"/>
      <c r="CX1" s="34"/>
      <c r="CY1" s="35"/>
      <c r="CZ1" s="36"/>
      <c r="DA1" s="35"/>
      <c r="DB1" s="35"/>
      <c r="DC1" s="119"/>
      <c r="DD1" s="15"/>
      <c r="DE1" s="15"/>
      <c r="DF1" s="15"/>
      <c r="DG1" s="37"/>
      <c r="DH1" s="30"/>
      <c r="DI1" s="29"/>
      <c r="DJ1" s="29"/>
      <c r="DK1" s="29"/>
      <c r="DL1" s="39"/>
      <c r="DM1" s="29"/>
      <c r="DN1" s="29"/>
      <c r="DO1" s="29"/>
      <c r="DP1" s="29"/>
      <c r="DQ1" s="38"/>
    </row>
    <row r="2" spans="1:121" ht="15" hidden="1" customHeight="1">
      <c r="A2" s="21"/>
      <c r="B2" s="21" t="s">
        <v>20</v>
      </c>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21"/>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c r="DK2" s="21"/>
      <c r="DL2" s="40"/>
      <c r="DM2" s="21"/>
      <c r="DN2" s="21"/>
      <c r="DO2" s="21"/>
      <c r="DP2" s="21"/>
      <c r="DQ2" s="21"/>
    </row>
    <row r="3" spans="1:121" ht="15" hidden="1" customHeight="1">
      <c r="A3" s="27"/>
      <c r="B3" s="27" t="s">
        <v>1</v>
      </c>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41"/>
      <c r="DM3" s="27"/>
      <c r="DN3" s="27"/>
      <c r="DO3" s="27"/>
      <c r="DP3" s="27"/>
      <c r="DQ3" s="27"/>
    </row>
    <row r="4" spans="1:121" ht="15.75" hidden="1" customHeight="1">
      <c r="A4" s="29"/>
      <c r="B4" s="30"/>
      <c r="C4" s="31"/>
      <c r="D4" s="30"/>
      <c r="E4" s="31"/>
      <c r="F4" s="14"/>
      <c r="G4" s="14"/>
      <c r="H4" s="14"/>
      <c r="I4" s="14"/>
      <c r="J4" s="14"/>
      <c r="K4" s="14"/>
      <c r="L4" s="14"/>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32"/>
      <c r="AO4" s="32"/>
      <c r="AP4" s="32"/>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33"/>
      <c r="BT4" s="15"/>
      <c r="BU4" s="15"/>
      <c r="BV4" s="15"/>
      <c r="BW4" s="33"/>
      <c r="BX4" s="15"/>
      <c r="BY4" s="15"/>
      <c r="BZ4" s="15"/>
      <c r="CA4" s="15"/>
      <c r="CB4" s="15"/>
      <c r="CC4" s="15"/>
      <c r="CD4" s="15"/>
      <c r="CE4" s="15"/>
      <c r="CF4" s="15"/>
      <c r="CG4" s="15"/>
      <c r="CH4" s="15"/>
      <c r="CI4" s="15"/>
      <c r="CJ4" s="15"/>
      <c r="CK4" s="15"/>
      <c r="CL4" s="15"/>
      <c r="CM4" s="15"/>
      <c r="CN4" s="15"/>
      <c r="CO4" s="15"/>
      <c r="CP4" s="15"/>
      <c r="CQ4" s="15"/>
      <c r="CR4" s="15"/>
      <c r="CS4" s="15"/>
      <c r="CT4" s="15"/>
      <c r="CU4" s="34"/>
      <c r="CV4" s="14"/>
      <c r="CW4" s="34"/>
      <c r="CX4" s="34"/>
      <c r="CY4" s="35"/>
      <c r="CZ4" s="36"/>
      <c r="DA4" s="35"/>
      <c r="DB4" s="35"/>
      <c r="DC4" s="119"/>
      <c r="DD4" s="15"/>
      <c r="DE4" s="15"/>
      <c r="DF4" s="15"/>
      <c r="DG4" s="37"/>
      <c r="DH4" s="30"/>
      <c r="DI4" s="29"/>
      <c r="DJ4" s="29"/>
      <c r="DK4" s="29"/>
      <c r="DL4" s="39"/>
      <c r="DM4" s="29"/>
      <c r="DN4" s="29"/>
      <c r="DO4" s="29"/>
      <c r="DP4" s="29"/>
      <c r="DQ4" s="38"/>
    </row>
    <row r="5" spans="1:121" ht="13.5" customHeight="1">
      <c r="A5" s="170" t="s">
        <v>21</v>
      </c>
      <c r="B5" s="171"/>
      <c r="C5" s="171"/>
      <c r="D5" s="171"/>
      <c r="E5" s="171"/>
      <c r="F5" s="171"/>
      <c r="G5" s="171"/>
      <c r="H5" s="171"/>
      <c r="I5" s="171"/>
      <c r="J5" s="171"/>
      <c r="K5" s="171"/>
      <c r="L5" s="172"/>
      <c r="M5" s="166" t="s">
        <v>22</v>
      </c>
      <c r="N5" s="176"/>
      <c r="O5" s="176"/>
      <c r="P5" s="176"/>
      <c r="Q5" s="176"/>
      <c r="R5" s="176"/>
      <c r="S5" s="176"/>
      <c r="T5" s="176"/>
      <c r="U5" s="176"/>
      <c r="V5" s="176"/>
      <c r="W5" s="176"/>
      <c r="X5" s="176"/>
      <c r="Y5" s="176"/>
      <c r="Z5" s="176"/>
      <c r="AA5" s="176"/>
      <c r="AB5" s="176"/>
      <c r="AC5" s="176"/>
      <c r="AD5" s="176"/>
      <c r="AE5" s="176"/>
      <c r="AF5" s="177" t="s">
        <v>23</v>
      </c>
      <c r="AG5" s="177"/>
      <c r="AH5" s="177"/>
      <c r="AI5" s="177"/>
      <c r="AJ5" s="177"/>
      <c r="AK5" s="177"/>
      <c r="AL5" s="177"/>
      <c r="AM5" s="177"/>
      <c r="AN5" s="177"/>
      <c r="AO5" s="177"/>
      <c r="AP5" s="177"/>
      <c r="AQ5" s="177"/>
      <c r="AR5" s="178"/>
      <c r="AS5" s="178"/>
      <c r="AT5" s="178"/>
      <c r="AU5" s="178"/>
      <c r="AV5" s="178"/>
      <c r="AW5" s="178"/>
      <c r="AX5" s="179" t="s">
        <v>24</v>
      </c>
      <c r="AY5" s="178"/>
      <c r="AZ5" s="178"/>
      <c r="BA5" s="178"/>
      <c r="BB5" s="178"/>
      <c r="BC5" s="178"/>
      <c r="BD5" s="178"/>
      <c r="BE5" s="178"/>
      <c r="BF5" s="178"/>
      <c r="BG5" s="178"/>
      <c r="BH5" s="178"/>
      <c r="BI5" s="178"/>
      <c r="BJ5" s="178"/>
      <c r="BK5" s="178"/>
      <c r="BL5" s="178"/>
      <c r="BM5" s="178"/>
      <c r="BN5" s="178"/>
      <c r="BO5" s="182" t="s">
        <v>25</v>
      </c>
      <c r="BP5" s="183"/>
      <c r="BQ5" s="183"/>
      <c r="BR5" s="183"/>
      <c r="BS5" s="183"/>
      <c r="BT5" s="183"/>
      <c r="BU5" s="183"/>
      <c r="BV5" s="183"/>
      <c r="BW5" s="183"/>
      <c r="BX5" s="183"/>
      <c r="BY5" s="183"/>
      <c r="BZ5" s="183"/>
      <c r="CA5" s="183"/>
      <c r="CB5" s="183"/>
      <c r="CC5" s="183"/>
      <c r="CD5" s="183"/>
      <c r="CE5" s="183"/>
      <c r="CF5" s="183"/>
      <c r="CG5" s="183"/>
      <c r="CH5" s="183"/>
      <c r="CI5" s="183"/>
      <c r="CJ5" s="183"/>
      <c r="CK5" s="183"/>
      <c r="CL5" s="183"/>
      <c r="CM5" s="183"/>
      <c r="CN5" s="167" t="s">
        <v>26</v>
      </c>
      <c r="CO5" s="178"/>
      <c r="CP5" s="178"/>
      <c r="CQ5" s="178"/>
      <c r="CR5" s="178"/>
      <c r="CS5" s="178"/>
      <c r="CT5" s="178"/>
      <c r="CU5" s="190" t="s">
        <v>27</v>
      </c>
      <c r="CV5" s="191"/>
      <c r="CW5" s="191"/>
      <c r="CX5" s="192" t="s">
        <v>28</v>
      </c>
      <c r="CY5" s="192"/>
      <c r="CZ5" s="193" t="s">
        <v>29</v>
      </c>
      <c r="DA5" s="193"/>
      <c r="DB5" s="194" t="s">
        <v>30</v>
      </c>
      <c r="DC5" s="195"/>
      <c r="DD5" s="196" t="s">
        <v>31</v>
      </c>
      <c r="DE5" s="197"/>
      <c r="DF5" s="197"/>
      <c r="DG5" s="197"/>
      <c r="DH5" s="197"/>
      <c r="DI5" s="197"/>
      <c r="DJ5" s="186" t="s">
        <v>32</v>
      </c>
      <c r="DK5" s="187"/>
      <c r="DL5" s="187"/>
      <c r="DM5" s="187"/>
      <c r="DN5" s="187"/>
      <c r="DO5" s="187"/>
      <c r="DP5" s="188"/>
      <c r="DQ5" s="189" t="s">
        <v>33</v>
      </c>
    </row>
    <row r="6" spans="1:121" ht="10.5" customHeight="1">
      <c r="A6" s="173"/>
      <c r="B6" s="174"/>
      <c r="C6" s="174"/>
      <c r="D6" s="174"/>
      <c r="E6" s="174"/>
      <c r="F6" s="174"/>
      <c r="G6" s="174"/>
      <c r="H6" s="174"/>
      <c r="I6" s="174"/>
      <c r="J6" s="174"/>
      <c r="K6" s="174"/>
      <c r="L6" s="175"/>
      <c r="M6" s="176"/>
      <c r="N6" s="176"/>
      <c r="O6" s="176"/>
      <c r="P6" s="176"/>
      <c r="Q6" s="176"/>
      <c r="R6" s="176"/>
      <c r="S6" s="176"/>
      <c r="T6" s="176"/>
      <c r="U6" s="176"/>
      <c r="V6" s="176"/>
      <c r="W6" s="176"/>
      <c r="X6" s="176"/>
      <c r="Y6" s="176"/>
      <c r="Z6" s="176"/>
      <c r="AA6" s="176"/>
      <c r="AB6" s="176"/>
      <c r="AC6" s="176"/>
      <c r="AD6" s="176"/>
      <c r="AE6" s="176"/>
      <c r="AF6" s="165" t="s">
        <v>34</v>
      </c>
      <c r="AG6" s="165"/>
      <c r="AH6" s="165"/>
      <c r="AI6" s="166" t="s">
        <v>35</v>
      </c>
      <c r="AJ6" s="166"/>
      <c r="AK6" s="166"/>
      <c r="AL6" s="166"/>
      <c r="AM6" s="166"/>
      <c r="AN6" s="165" t="s">
        <v>36</v>
      </c>
      <c r="AO6" s="165"/>
      <c r="AP6" s="165"/>
      <c r="AQ6" s="166" t="s">
        <v>37</v>
      </c>
      <c r="AR6" s="166"/>
      <c r="AS6" s="165" t="s">
        <v>38</v>
      </c>
      <c r="AT6" s="165"/>
      <c r="AU6" s="165"/>
      <c r="AV6" s="165"/>
      <c r="AW6" s="165"/>
      <c r="AX6" s="167" t="s">
        <v>39</v>
      </c>
      <c r="AY6" s="167"/>
      <c r="AZ6" s="167"/>
      <c r="BA6" s="167"/>
      <c r="BB6" s="167"/>
      <c r="BC6" s="180" t="s">
        <v>40</v>
      </c>
      <c r="BD6" s="180"/>
      <c r="BE6" s="180"/>
      <c r="BF6" s="180"/>
      <c r="BG6" s="180"/>
      <c r="BH6" s="180"/>
      <c r="BI6" s="180"/>
      <c r="BJ6" s="167" t="s">
        <v>41</v>
      </c>
      <c r="BK6" s="167"/>
      <c r="BL6" s="167"/>
      <c r="BM6" s="167"/>
      <c r="BN6" s="167"/>
      <c r="BO6" s="181" t="s">
        <v>42</v>
      </c>
      <c r="BP6" s="181"/>
      <c r="BQ6" s="181"/>
      <c r="BR6" s="181"/>
      <c r="BS6" s="181"/>
      <c r="BT6" s="120" t="s">
        <v>43</v>
      </c>
      <c r="BU6" s="181" t="s">
        <v>44</v>
      </c>
      <c r="BV6" s="181"/>
      <c r="BW6" s="181"/>
      <c r="BX6" s="181"/>
      <c r="BY6" s="120" t="s">
        <v>45</v>
      </c>
      <c r="BZ6" s="16"/>
      <c r="CA6" s="185" t="s">
        <v>46</v>
      </c>
      <c r="CB6" s="185"/>
      <c r="CC6" s="166" t="s">
        <v>34</v>
      </c>
      <c r="CD6" s="166"/>
      <c r="CE6" s="166"/>
      <c r="CF6" s="166"/>
      <c r="CG6" s="166"/>
      <c r="CH6" s="121"/>
      <c r="CI6" s="184" t="s">
        <v>47</v>
      </c>
      <c r="CJ6" s="184"/>
      <c r="CK6" s="184"/>
      <c r="CL6" s="184"/>
      <c r="CM6" s="122"/>
      <c r="CN6" s="167" t="s">
        <v>48</v>
      </c>
      <c r="CO6" s="167"/>
      <c r="CP6" s="167"/>
      <c r="CQ6" s="167"/>
      <c r="CR6" s="167"/>
      <c r="CS6" s="167"/>
      <c r="CT6" s="167"/>
      <c r="CU6" s="191"/>
      <c r="CV6" s="191"/>
      <c r="CW6" s="191"/>
      <c r="CX6" s="192"/>
      <c r="CY6" s="192"/>
      <c r="CZ6" s="193"/>
      <c r="DA6" s="193"/>
      <c r="DB6" s="195"/>
      <c r="DC6" s="195"/>
      <c r="DD6" s="197"/>
      <c r="DE6" s="197"/>
      <c r="DF6" s="197"/>
      <c r="DG6" s="197"/>
      <c r="DH6" s="197"/>
      <c r="DI6" s="197"/>
      <c r="DJ6" s="187"/>
      <c r="DK6" s="187"/>
      <c r="DL6" s="187"/>
      <c r="DM6" s="187"/>
      <c r="DN6" s="187"/>
      <c r="DO6" s="187"/>
      <c r="DP6" s="188"/>
      <c r="DQ6" s="189"/>
    </row>
    <row r="7" spans="1:121" ht="48" customHeight="1">
      <c r="A7" s="163" t="s">
        <v>49</v>
      </c>
      <c r="B7" s="163" t="s">
        <v>50</v>
      </c>
      <c r="C7" s="163" t="s">
        <v>51</v>
      </c>
      <c r="D7" s="163" t="s">
        <v>52</v>
      </c>
      <c r="E7" s="163" t="s">
        <v>53</v>
      </c>
      <c r="F7" s="163" t="s">
        <v>54</v>
      </c>
      <c r="G7" s="163" t="s">
        <v>55</v>
      </c>
      <c r="H7" s="163" t="s">
        <v>56</v>
      </c>
      <c r="I7" s="109" t="s">
        <v>57</v>
      </c>
      <c r="J7" s="109" t="s">
        <v>58</v>
      </c>
      <c r="K7" s="109" t="s">
        <v>59</v>
      </c>
      <c r="L7" s="109" t="s">
        <v>60</v>
      </c>
      <c r="M7" s="164" t="s">
        <v>61</v>
      </c>
      <c r="N7" s="164" t="s">
        <v>62</v>
      </c>
      <c r="O7" s="164" t="s">
        <v>63</v>
      </c>
      <c r="P7" s="164" t="s">
        <v>64</v>
      </c>
      <c r="Q7" s="164" t="s">
        <v>65</v>
      </c>
      <c r="R7" s="164" t="s">
        <v>66</v>
      </c>
      <c r="S7" s="164" t="s">
        <v>67</v>
      </c>
      <c r="T7" s="164" t="s">
        <v>68</v>
      </c>
      <c r="U7" s="164" t="s">
        <v>69</v>
      </c>
      <c r="V7" s="164" t="s">
        <v>70</v>
      </c>
      <c r="W7" s="164" t="s">
        <v>71</v>
      </c>
      <c r="X7" s="164" t="s">
        <v>72</v>
      </c>
      <c r="Y7" s="164" t="s">
        <v>73</v>
      </c>
      <c r="Z7" s="164" t="s">
        <v>74</v>
      </c>
      <c r="AA7" s="164" t="s">
        <v>75</v>
      </c>
      <c r="AB7" s="164" t="s">
        <v>76</v>
      </c>
      <c r="AC7" s="164" t="s">
        <v>77</v>
      </c>
      <c r="AD7" s="164" t="s">
        <v>78</v>
      </c>
      <c r="AE7" s="164" t="s">
        <v>79</v>
      </c>
      <c r="AF7" s="6" t="s">
        <v>80</v>
      </c>
      <c r="AG7" s="6" t="s">
        <v>81</v>
      </c>
      <c r="AH7" s="6" t="s">
        <v>82</v>
      </c>
      <c r="AI7" s="163" t="s">
        <v>82</v>
      </c>
      <c r="AJ7" s="163" t="s">
        <v>83</v>
      </c>
      <c r="AK7" s="163" t="s">
        <v>84</v>
      </c>
      <c r="AL7" s="163" t="s">
        <v>80</v>
      </c>
      <c r="AM7" s="163" t="s">
        <v>85</v>
      </c>
      <c r="AN7" s="6" t="s">
        <v>86</v>
      </c>
      <c r="AO7" s="6" t="s">
        <v>87</v>
      </c>
      <c r="AP7" s="6" t="s">
        <v>88</v>
      </c>
      <c r="AQ7" s="163" t="s">
        <v>89</v>
      </c>
      <c r="AR7" s="163" t="s">
        <v>90</v>
      </c>
      <c r="AS7" s="6" t="s">
        <v>91</v>
      </c>
      <c r="AT7" s="6" t="s">
        <v>92</v>
      </c>
      <c r="AU7" s="6" t="s">
        <v>93</v>
      </c>
      <c r="AV7" s="6" t="s">
        <v>94</v>
      </c>
      <c r="AW7" s="6" t="s">
        <v>95</v>
      </c>
      <c r="AX7" s="7" t="s">
        <v>96</v>
      </c>
      <c r="AY7" s="7" t="s">
        <v>97</v>
      </c>
      <c r="AZ7" s="7" t="s">
        <v>98</v>
      </c>
      <c r="BA7" s="8" t="s">
        <v>99</v>
      </c>
      <c r="BB7" s="9" t="s">
        <v>100</v>
      </c>
      <c r="BC7" s="10" t="s">
        <v>101</v>
      </c>
      <c r="BD7" s="10" t="s">
        <v>102</v>
      </c>
      <c r="BE7" s="10" t="s">
        <v>103</v>
      </c>
      <c r="BF7" s="10" t="s">
        <v>104</v>
      </c>
      <c r="BG7" s="10" t="s">
        <v>105</v>
      </c>
      <c r="BH7" s="8" t="s">
        <v>99</v>
      </c>
      <c r="BI7" s="9" t="s">
        <v>100</v>
      </c>
      <c r="BJ7" s="7" t="s">
        <v>91</v>
      </c>
      <c r="BK7" s="7" t="s">
        <v>92</v>
      </c>
      <c r="BL7" s="7" t="s">
        <v>93</v>
      </c>
      <c r="BM7" s="7" t="s">
        <v>94</v>
      </c>
      <c r="BN7" s="7" t="s">
        <v>95</v>
      </c>
      <c r="BO7" s="123" t="s">
        <v>106</v>
      </c>
      <c r="BP7" s="123" t="s">
        <v>107</v>
      </c>
      <c r="BQ7" s="123" t="s">
        <v>108</v>
      </c>
      <c r="BR7" s="123" t="s">
        <v>109</v>
      </c>
      <c r="BS7" s="123" t="s">
        <v>110</v>
      </c>
      <c r="BT7" s="120" t="s">
        <v>111</v>
      </c>
      <c r="BU7" s="123" t="s">
        <v>112</v>
      </c>
      <c r="BV7" s="123" t="s">
        <v>113</v>
      </c>
      <c r="BW7" s="123" t="s">
        <v>114</v>
      </c>
      <c r="BX7" s="123" t="s">
        <v>115</v>
      </c>
      <c r="BY7" s="120" t="s">
        <v>116</v>
      </c>
      <c r="BZ7" s="124" t="s">
        <v>117</v>
      </c>
      <c r="CA7" s="125" t="s">
        <v>89</v>
      </c>
      <c r="CB7" s="125" t="s">
        <v>90</v>
      </c>
      <c r="CC7" s="163" t="s">
        <v>118</v>
      </c>
      <c r="CD7" s="163" t="s">
        <v>119</v>
      </c>
      <c r="CE7" s="163" t="s">
        <v>120</v>
      </c>
      <c r="CF7" s="163" t="s">
        <v>121</v>
      </c>
      <c r="CG7" s="163" t="s">
        <v>122</v>
      </c>
      <c r="CH7" s="11" t="s">
        <v>123</v>
      </c>
      <c r="CI7" s="5" t="s">
        <v>124</v>
      </c>
      <c r="CJ7" s="5" t="s">
        <v>125</v>
      </c>
      <c r="CK7" s="5" t="s">
        <v>126</v>
      </c>
      <c r="CL7" s="5" t="s">
        <v>127</v>
      </c>
      <c r="CM7" s="11" t="s">
        <v>128</v>
      </c>
      <c r="CN7" s="12" t="s">
        <v>129</v>
      </c>
      <c r="CO7" s="12" t="s">
        <v>130</v>
      </c>
      <c r="CP7" s="12" t="s">
        <v>131</v>
      </c>
      <c r="CQ7" s="12" t="s">
        <v>132</v>
      </c>
      <c r="CR7" s="12" t="s">
        <v>133</v>
      </c>
      <c r="CS7" s="12" t="s">
        <v>134</v>
      </c>
      <c r="CT7" s="12" t="s">
        <v>135</v>
      </c>
      <c r="CU7" s="164" t="s">
        <v>136</v>
      </c>
      <c r="CV7" s="164" t="s">
        <v>137</v>
      </c>
      <c r="CW7" s="164" t="s">
        <v>138</v>
      </c>
      <c r="CX7" s="13" t="s">
        <v>139</v>
      </c>
      <c r="CY7" s="13" t="s">
        <v>140</v>
      </c>
      <c r="CZ7" s="163" t="s">
        <v>141</v>
      </c>
      <c r="DA7" s="163" t="s">
        <v>142</v>
      </c>
      <c r="DB7" s="17" t="s">
        <v>143</v>
      </c>
      <c r="DC7" s="17" t="s">
        <v>144</v>
      </c>
      <c r="DD7" s="4" t="s">
        <v>145</v>
      </c>
      <c r="DE7" s="4" t="s">
        <v>146</v>
      </c>
      <c r="DF7" s="4" t="s">
        <v>147</v>
      </c>
      <c r="DG7" s="4" t="s">
        <v>148</v>
      </c>
      <c r="DH7" s="4" t="s">
        <v>149</v>
      </c>
      <c r="DI7" s="4" t="s">
        <v>150</v>
      </c>
      <c r="DJ7" s="126" t="s">
        <v>151</v>
      </c>
      <c r="DK7" s="126" t="s">
        <v>152</v>
      </c>
      <c r="DL7" s="127" t="s">
        <v>153</v>
      </c>
      <c r="DM7" s="128" t="s">
        <v>154</v>
      </c>
      <c r="DN7" s="129" t="s">
        <v>155</v>
      </c>
      <c r="DO7" s="130" t="s">
        <v>156</v>
      </c>
      <c r="DP7" s="131" t="s">
        <v>157</v>
      </c>
      <c r="DQ7" s="189"/>
    </row>
    <row r="8" spans="1:121" ht="84" customHeight="1">
      <c r="A8" s="2" t="s">
        <v>49</v>
      </c>
      <c r="B8" s="152" t="s">
        <v>158</v>
      </c>
      <c r="C8" s="152" t="s">
        <v>159</v>
      </c>
      <c r="D8" s="152" t="s">
        <v>160</v>
      </c>
      <c r="E8" s="152" t="s">
        <v>161</v>
      </c>
      <c r="F8" s="2" t="s">
        <v>54</v>
      </c>
      <c r="G8" s="2" t="s">
        <v>55</v>
      </c>
      <c r="H8" s="2" t="s">
        <v>162</v>
      </c>
      <c r="I8" s="2" t="s">
        <v>163</v>
      </c>
      <c r="J8" s="2" t="s">
        <v>164</v>
      </c>
      <c r="K8" s="2" t="s">
        <v>165</v>
      </c>
      <c r="L8" s="2" t="s">
        <v>166</v>
      </c>
      <c r="M8" s="3" t="s">
        <v>167</v>
      </c>
      <c r="N8" s="3" t="s">
        <v>167</v>
      </c>
      <c r="O8" s="3" t="s">
        <v>167</v>
      </c>
      <c r="P8" s="3" t="s">
        <v>167</v>
      </c>
      <c r="Q8" s="3" t="s">
        <v>167</v>
      </c>
      <c r="R8" s="3" t="s">
        <v>167</v>
      </c>
      <c r="S8" s="3" t="s">
        <v>167</v>
      </c>
      <c r="T8" s="3" t="s">
        <v>167</v>
      </c>
      <c r="U8" s="3" t="s">
        <v>167</v>
      </c>
      <c r="V8" s="3" t="s">
        <v>167</v>
      </c>
      <c r="W8" s="3" t="s">
        <v>167</v>
      </c>
      <c r="X8" s="3" t="s">
        <v>167</v>
      </c>
      <c r="Y8" s="3" t="s">
        <v>167</v>
      </c>
      <c r="Z8" s="3" t="s">
        <v>167</v>
      </c>
      <c r="AA8" s="3" t="s">
        <v>167</v>
      </c>
      <c r="AB8" s="3" t="s">
        <v>167</v>
      </c>
      <c r="AC8" s="3" t="s">
        <v>167</v>
      </c>
      <c r="AD8" s="3" t="s">
        <v>167</v>
      </c>
      <c r="AE8" s="3" t="s">
        <v>167</v>
      </c>
      <c r="AF8" s="3" t="s">
        <v>168</v>
      </c>
      <c r="AG8" s="3" t="s">
        <v>169</v>
      </c>
      <c r="AH8" s="3" t="s">
        <v>170</v>
      </c>
      <c r="AI8" s="3" t="s">
        <v>171</v>
      </c>
      <c r="AJ8" s="3" t="s">
        <v>172</v>
      </c>
      <c r="AK8" s="3" t="s">
        <v>173</v>
      </c>
      <c r="AL8" s="3" t="s">
        <v>174</v>
      </c>
      <c r="AM8" s="3" t="s">
        <v>175</v>
      </c>
      <c r="AN8" s="3" t="s">
        <v>176</v>
      </c>
      <c r="AO8" s="3" t="s">
        <v>176</v>
      </c>
      <c r="AP8" s="3" t="s">
        <v>176</v>
      </c>
      <c r="AQ8" s="3" t="s">
        <v>177</v>
      </c>
      <c r="AR8" s="3" t="s">
        <v>177</v>
      </c>
      <c r="AS8" s="3" t="s">
        <v>176</v>
      </c>
      <c r="AT8" s="3" t="s">
        <v>176</v>
      </c>
      <c r="AU8" s="3" t="s">
        <v>176</v>
      </c>
      <c r="AV8" s="3" t="s">
        <v>176</v>
      </c>
      <c r="AW8" s="3" t="s">
        <v>176</v>
      </c>
      <c r="AX8" s="3" t="s">
        <v>178</v>
      </c>
      <c r="AY8" s="3" t="s">
        <v>178</v>
      </c>
      <c r="AZ8" s="3" t="s">
        <v>178</v>
      </c>
      <c r="BA8" s="3" t="s">
        <v>179</v>
      </c>
      <c r="BB8" s="3" t="s">
        <v>180</v>
      </c>
      <c r="BC8" s="3" t="s">
        <v>181</v>
      </c>
      <c r="BD8" s="3" t="s">
        <v>182</v>
      </c>
      <c r="BE8" s="3" t="s">
        <v>181</v>
      </c>
      <c r="BF8" s="3" t="s">
        <v>181</v>
      </c>
      <c r="BG8" s="3" t="s">
        <v>181</v>
      </c>
      <c r="BH8" s="3" t="s">
        <v>183</v>
      </c>
      <c r="BI8" s="3" t="s">
        <v>180</v>
      </c>
      <c r="BJ8" s="3" t="s">
        <v>182</v>
      </c>
      <c r="BK8" s="3" t="s">
        <v>178</v>
      </c>
      <c r="BL8" s="3" t="s">
        <v>178</v>
      </c>
      <c r="BM8" s="3" t="s">
        <v>178</v>
      </c>
      <c r="BN8" s="3" t="s">
        <v>178</v>
      </c>
      <c r="BO8" s="3" t="s">
        <v>178</v>
      </c>
      <c r="BP8" s="3" t="s">
        <v>178</v>
      </c>
      <c r="BQ8" s="3" t="s">
        <v>178</v>
      </c>
      <c r="BR8" s="3" t="s">
        <v>178</v>
      </c>
      <c r="BS8" s="3" t="s">
        <v>178</v>
      </c>
      <c r="BT8" s="3" t="s">
        <v>182</v>
      </c>
      <c r="BU8" s="3" t="s">
        <v>178</v>
      </c>
      <c r="BV8" s="3" t="s">
        <v>178</v>
      </c>
      <c r="BW8" s="3" t="s">
        <v>178</v>
      </c>
      <c r="BX8" s="3" t="s">
        <v>178</v>
      </c>
      <c r="BY8" s="3" t="s">
        <v>178</v>
      </c>
      <c r="BZ8" s="3" t="s">
        <v>184</v>
      </c>
      <c r="CA8" s="3" t="s">
        <v>182</v>
      </c>
      <c r="CB8" s="3" t="s">
        <v>182</v>
      </c>
      <c r="CC8" s="3" t="s">
        <v>185</v>
      </c>
      <c r="CD8" s="3" t="s">
        <v>185</v>
      </c>
      <c r="CE8" s="3" t="s">
        <v>185</v>
      </c>
      <c r="CF8" s="3" t="s">
        <v>185</v>
      </c>
      <c r="CG8" s="3" t="s">
        <v>185</v>
      </c>
      <c r="CH8" s="3" t="s">
        <v>186</v>
      </c>
      <c r="CI8" s="3" t="s">
        <v>185</v>
      </c>
      <c r="CJ8" s="3" t="s">
        <v>185</v>
      </c>
      <c r="CK8" s="3" t="s">
        <v>185</v>
      </c>
      <c r="CL8" s="3" t="s">
        <v>185</v>
      </c>
      <c r="CM8" s="3" t="s">
        <v>187</v>
      </c>
      <c r="CN8" s="3" t="s">
        <v>185</v>
      </c>
      <c r="CO8" s="3" t="s">
        <v>185</v>
      </c>
      <c r="CP8" s="3" t="s">
        <v>185</v>
      </c>
      <c r="CQ8" s="3" t="s">
        <v>185</v>
      </c>
      <c r="CR8" s="3" t="s">
        <v>185</v>
      </c>
      <c r="CS8" s="3" t="s">
        <v>185</v>
      </c>
      <c r="CT8" s="3" t="s">
        <v>188</v>
      </c>
      <c r="CU8" s="2" t="s">
        <v>136</v>
      </c>
      <c r="CV8" s="2" t="s">
        <v>137</v>
      </c>
      <c r="CW8" s="2" t="s">
        <v>138</v>
      </c>
      <c r="CX8" s="3" t="s">
        <v>189</v>
      </c>
      <c r="CY8" s="3" t="s">
        <v>140</v>
      </c>
      <c r="CZ8" s="3" t="s">
        <v>190</v>
      </c>
      <c r="DA8" s="3" t="s">
        <v>142</v>
      </c>
      <c r="DB8" s="3" t="s">
        <v>191</v>
      </c>
      <c r="DC8" s="3" t="s">
        <v>192</v>
      </c>
      <c r="DD8" s="3" t="s">
        <v>193</v>
      </c>
      <c r="DE8" s="3" t="s">
        <v>194</v>
      </c>
      <c r="DF8" s="3" t="s">
        <v>195</v>
      </c>
      <c r="DG8" s="18" t="s">
        <v>196</v>
      </c>
      <c r="DH8" s="2" t="s">
        <v>149</v>
      </c>
      <c r="DI8" s="2" t="s">
        <v>150</v>
      </c>
      <c r="DJ8" s="18" t="s">
        <v>197</v>
      </c>
      <c r="DK8" s="3" t="s">
        <v>198</v>
      </c>
      <c r="DL8" s="42" t="s">
        <v>199</v>
      </c>
      <c r="DM8" s="3" t="s">
        <v>200</v>
      </c>
      <c r="DN8" s="3" t="s">
        <v>201</v>
      </c>
      <c r="DO8" s="3" t="s">
        <v>202</v>
      </c>
      <c r="DP8" s="3" t="s">
        <v>203</v>
      </c>
      <c r="DQ8" s="18" t="s">
        <v>204</v>
      </c>
    </row>
    <row r="9" spans="1:121" ht="84" customHeight="1">
      <c r="A9" s="89">
        <v>1</v>
      </c>
      <c r="B9" s="153" t="s">
        <v>205</v>
      </c>
      <c r="C9" s="154" t="s">
        <v>206</v>
      </c>
      <c r="D9" s="153" t="s">
        <v>207</v>
      </c>
      <c r="E9" s="87" t="s">
        <v>208</v>
      </c>
      <c r="F9" s="88" t="s">
        <v>209</v>
      </c>
      <c r="G9" s="88" t="s">
        <v>210</v>
      </c>
      <c r="H9" s="88" t="s">
        <v>211</v>
      </c>
      <c r="I9" s="89" t="s">
        <v>212</v>
      </c>
      <c r="J9" s="89" t="s">
        <v>213</v>
      </c>
      <c r="K9" s="132" t="s">
        <v>214</v>
      </c>
      <c r="L9" s="89" t="s">
        <v>215</v>
      </c>
      <c r="M9" s="89" t="s">
        <v>216</v>
      </c>
      <c r="N9" s="89" t="s">
        <v>216</v>
      </c>
      <c r="O9" s="89" t="s">
        <v>216</v>
      </c>
      <c r="P9" s="89" t="s">
        <v>216</v>
      </c>
      <c r="Q9" s="89" t="s">
        <v>217</v>
      </c>
      <c r="R9" s="89" t="s">
        <v>217</v>
      </c>
      <c r="S9" s="89" t="s">
        <v>217</v>
      </c>
      <c r="T9" s="89" t="s">
        <v>216</v>
      </c>
      <c r="U9" s="89" t="s">
        <v>216</v>
      </c>
      <c r="V9" s="89" t="s">
        <v>216</v>
      </c>
      <c r="W9" s="89" t="s">
        <v>216</v>
      </c>
      <c r="X9" s="89" t="s">
        <v>216</v>
      </c>
      <c r="Y9" s="89" t="s">
        <v>216</v>
      </c>
      <c r="Z9" s="89" t="s">
        <v>216</v>
      </c>
      <c r="AA9" s="89" t="s">
        <v>216</v>
      </c>
      <c r="AB9" s="89" t="s">
        <v>216</v>
      </c>
      <c r="AC9" s="89" t="s">
        <v>216</v>
      </c>
      <c r="AD9" s="89" t="s">
        <v>217</v>
      </c>
      <c r="AE9" s="89" t="s">
        <v>216</v>
      </c>
      <c r="AF9" s="89" t="s">
        <v>216</v>
      </c>
      <c r="AG9" s="89" t="s">
        <v>216</v>
      </c>
      <c r="AH9" s="89" t="s">
        <v>216</v>
      </c>
      <c r="AI9" s="89" t="s">
        <v>216</v>
      </c>
      <c r="AJ9" s="89" t="s">
        <v>216</v>
      </c>
      <c r="AK9" s="89" t="s">
        <v>216</v>
      </c>
      <c r="AL9" s="89" t="s">
        <v>216</v>
      </c>
      <c r="AM9" s="89" t="s">
        <v>216</v>
      </c>
      <c r="AN9" s="89" t="s">
        <v>216</v>
      </c>
      <c r="AO9" s="89">
        <v>1</v>
      </c>
      <c r="AP9" s="89">
        <v>1</v>
      </c>
      <c r="AQ9" s="89" t="s">
        <v>216</v>
      </c>
      <c r="AR9" s="89" t="s">
        <v>216</v>
      </c>
      <c r="AS9" s="89" t="s">
        <v>216</v>
      </c>
      <c r="AT9" s="89" t="s">
        <v>216</v>
      </c>
      <c r="AU9" s="89" t="s">
        <v>216</v>
      </c>
      <c r="AV9" s="89" t="s">
        <v>216</v>
      </c>
      <c r="AW9" s="89" t="s">
        <v>216</v>
      </c>
      <c r="AX9" s="72">
        <v>0</v>
      </c>
      <c r="AY9" s="72">
        <v>0</v>
      </c>
      <c r="AZ9" s="72">
        <v>0</v>
      </c>
      <c r="BA9" s="72">
        <v>0</v>
      </c>
      <c r="BB9" s="72">
        <v>0</v>
      </c>
      <c r="BC9" s="89">
        <v>0</v>
      </c>
      <c r="BD9" s="89">
        <v>0</v>
      </c>
      <c r="BE9" s="89">
        <v>0</v>
      </c>
      <c r="BF9" s="89">
        <v>0</v>
      </c>
      <c r="BG9" s="89">
        <v>0</v>
      </c>
      <c r="BH9" s="72">
        <v>0</v>
      </c>
      <c r="BI9" s="73">
        <v>0</v>
      </c>
      <c r="BJ9" s="89">
        <v>1</v>
      </c>
      <c r="BK9" s="89">
        <v>0</v>
      </c>
      <c r="BL9" s="89">
        <v>0</v>
      </c>
      <c r="BM9" s="89">
        <v>0</v>
      </c>
      <c r="BN9" s="89">
        <v>1</v>
      </c>
      <c r="BO9" s="89">
        <v>0</v>
      </c>
      <c r="BP9" s="89">
        <v>0</v>
      </c>
      <c r="BQ9" s="89">
        <v>0</v>
      </c>
      <c r="BR9" s="89">
        <v>0</v>
      </c>
      <c r="BS9" s="89">
        <v>0</v>
      </c>
      <c r="BT9" s="89">
        <v>2</v>
      </c>
      <c r="BU9" s="89">
        <v>0</v>
      </c>
      <c r="BV9" s="89">
        <v>0</v>
      </c>
      <c r="BW9" s="89">
        <v>0</v>
      </c>
      <c r="BX9" s="89">
        <v>0</v>
      </c>
      <c r="BY9" s="89">
        <v>2</v>
      </c>
      <c r="BZ9" s="89">
        <v>4</v>
      </c>
      <c r="CA9" s="89">
        <v>0</v>
      </c>
      <c r="CB9" s="89">
        <v>0</v>
      </c>
      <c r="CC9" s="89">
        <v>0</v>
      </c>
      <c r="CD9" s="89">
        <v>0</v>
      </c>
      <c r="CE9" s="89">
        <v>0</v>
      </c>
      <c r="CF9" s="89">
        <v>0</v>
      </c>
      <c r="CG9" s="89">
        <v>0</v>
      </c>
      <c r="CH9" s="89">
        <v>0</v>
      </c>
      <c r="CI9" s="89">
        <v>0</v>
      </c>
      <c r="CJ9" s="89">
        <v>0</v>
      </c>
      <c r="CK9" s="89">
        <v>0</v>
      </c>
      <c r="CL9" s="89">
        <v>0</v>
      </c>
      <c r="CM9" s="89">
        <v>0</v>
      </c>
      <c r="CN9" s="89">
        <v>1</v>
      </c>
      <c r="CO9" s="89">
        <v>1</v>
      </c>
      <c r="CP9" s="89">
        <v>1</v>
      </c>
      <c r="CQ9" s="89">
        <v>1</v>
      </c>
      <c r="CR9" s="89">
        <v>1</v>
      </c>
      <c r="CS9" s="89">
        <v>1</v>
      </c>
      <c r="CT9" s="89">
        <v>6</v>
      </c>
      <c r="CU9" s="89"/>
      <c r="CV9" s="89"/>
      <c r="CW9" s="89"/>
      <c r="CX9" s="89"/>
      <c r="CY9" s="89" t="s">
        <v>218</v>
      </c>
      <c r="CZ9" s="89" t="s">
        <v>216</v>
      </c>
      <c r="DA9" s="89" t="s">
        <v>216</v>
      </c>
      <c r="DB9" s="89" t="s">
        <v>216</v>
      </c>
      <c r="DC9" s="89" t="s">
        <v>216</v>
      </c>
      <c r="DD9" s="89">
        <v>3</v>
      </c>
      <c r="DE9" s="89">
        <v>3</v>
      </c>
      <c r="DF9" s="89">
        <v>0</v>
      </c>
      <c r="DG9" s="89" t="s">
        <v>85</v>
      </c>
      <c r="DH9" s="89" t="s">
        <v>219</v>
      </c>
      <c r="DI9" s="89" t="s">
        <v>219</v>
      </c>
      <c r="DJ9" s="89">
        <v>4</v>
      </c>
      <c r="DK9" s="89">
        <v>4</v>
      </c>
      <c r="DL9" s="60">
        <v>3</v>
      </c>
      <c r="DM9" s="89">
        <v>9.5</v>
      </c>
      <c r="DN9" s="89">
        <v>2</v>
      </c>
      <c r="DO9" s="89">
        <v>2</v>
      </c>
      <c r="DP9" s="89">
        <v>3</v>
      </c>
      <c r="DQ9" s="89" t="s">
        <v>220</v>
      </c>
    </row>
    <row r="10" spans="1:121" ht="155.25" customHeight="1">
      <c r="A10" s="89">
        <v>2</v>
      </c>
      <c r="B10" s="153" t="s">
        <v>205</v>
      </c>
      <c r="C10" s="154" t="s">
        <v>206</v>
      </c>
      <c r="D10" s="153" t="s">
        <v>207</v>
      </c>
      <c r="E10" s="97" t="s">
        <v>221</v>
      </c>
      <c r="F10" s="98" t="s">
        <v>222</v>
      </c>
      <c r="G10" s="98" t="s">
        <v>223</v>
      </c>
      <c r="H10" s="98" t="s">
        <v>807</v>
      </c>
      <c r="I10" s="99" t="s">
        <v>224</v>
      </c>
      <c r="J10" s="99" t="s">
        <v>225</v>
      </c>
      <c r="K10" s="100" t="s">
        <v>226</v>
      </c>
      <c r="L10" s="99" t="s">
        <v>227</v>
      </c>
      <c r="M10" s="99" t="s">
        <v>216</v>
      </c>
      <c r="N10" s="99" t="s">
        <v>216</v>
      </c>
      <c r="O10" s="99" t="s">
        <v>216</v>
      </c>
      <c r="P10" s="99" t="s">
        <v>216</v>
      </c>
      <c r="Q10" s="99" t="s">
        <v>217</v>
      </c>
      <c r="R10" s="99" t="s">
        <v>216</v>
      </c>
      <c r="S10" s="99" t="s">
        <v>216</v>
      </c>
      <c r="T10" s="99" t="s">
        <v>216</v>
      </c>
      <c r="U10" s="99" t="s">
        <v>216</v>
      </c>
      <c r="V10" s="99" t="s">
        <v>216</v>
      </c>
      <c r="W10" s="99" t="s">
        <v>216</v>
      </c>
      <c r="X10" s="99" t="s">
        <v>216</v>
      </c>
      <c r="Y10" s="99" t="s">
        <v>216</v>
      </c>
      <c r="Z10" s="99" t="s">
        <v>216</v>
      </c>
      <c r="AA10" s="99" t="s">
        <v>216</v>
      </c>
      <c r="AB10" s="99" t="s">
        <v>216</v>
      </c>
      <c r="AC10" s="99" t="s">
        <v>216</v>
      </c>
      <c r="AD10" s="99" t="s">
        <v>217</v>
      </c>
      <c r="AE10" s="99" t="s">
        <v>216</v>
      </c>
      <c r="AF10" s="99" t="s">
        <v>216</v>
      </c>
      <c r="AG10" s="99" t="s">
        <v>216</v>
      </c>
      <c r="AH10" s="99" t="s">
        <v>216</v>
      </c>
      <c r="AI10" s="99" t="s">
        <v>216</v>
      </c>
      <c r="AJ10" s="99" t="s">
        <v>216</v>
      </c>
      <c r="AK10" s="99" t="s">
        <v>216</v>
      </c>
      <c r="AL10" s="99" t="s">
        <v>216</v>
      </c>
      <c r="AM10" s="99" t="s">
        <v>216</v>
      </c>
      <c r="AN10" s="99" t="s">
        <v>216</v>
      </c>
      <c r="AO10" s="99">
        <v>1</v>
      </c>
      <c r="AP10" s="99">
        <v>1</v>
      </c>
      <c r="AQ10" s="99" t="s">
        <v>216</v>
      </c>
      <c r="AR10" s="99" t="s">
        <v>216</v>
      </c>
      <c r="AS10" s="99" t="s">
        <v>216</v>
      </c>
      <c r="AT10" s="99" t="s">
        <v>216</v>
      </c>
      <c r="AU10" s="99" t="s">
        <v>216</v>
      </c>
      <c r="AV10" s="99" t="s">
        <v>216</v>
      </c>
      <c r="AW10" s="99" t="s">
        <v>216</v>
      </c>
      <c r="AX10" s="99">
        <v>0</v>
      </c>
      <c r="AY10" s="99">
        <v>0</v>
      </c>
      <c r="AZ10" s="99">
        <v>0</v>
      </c>
      <c r="BA10" s="99">
        <v>0</v>
      </c>
      <c r="BB10" s="99">
        <v>0</v>
      </c>
      <c r="BC10" s="99">
        <v>0</v>
      </c>
      <c r="BD10" s="99">
        <v>0</v>
      </c>
      <c r="BE10" s="99">
        <v>0</v>
      </c>
      <c r="BF10" s="99">
        <v>0</v>
      </c>
      <c r="BG10" s="99">
        <v>0</v>
      </c>
      <c r="BH10" s="99">
        <v>0</v>
      </c>
      <c r="BI10" s="101">
        <v>0</v>
      </c>
      <c r="BJ10" s="99">
        <v>1</v>
      </c>
      <c r="BK10" s="99">
        <v>0</v>
      </c>
      <c r="BL10" s="99">
        <v>0</v>
      </c>
      <c r="BM10" s="99">
        <v>0</v>
      </c>
      <c r="BN10" s="99">
        <v>1</v>
      </c>
      <c r="BO10" s="99">
        <v>0</v>
      </c>
      <c r="BP10" s="99">
        <v>0</v>
      </c>
      <c r="BQ10" s="99">
        <v>0</v>
      </c>
      <c r="BR10" s="99">
        <v>0</v>
      </c>
      <c r="BS10" s="99">
        <v>0</v>
      </c>
      <c r="BT10" s="99">
        <v>2</v>
      </c>
      <c r="BU10" s="99">
        <v>0</v>
      </c>
      <c r="BV10" s="99">
        <v>0</v>
      </c>
      <c r="BW10" s="99">
        <v>0</v>
      </c>
      <c r="BX10" s="99">
        <v>0</v>
      </c>
      <c r="BY10" s="99">
        <v>2</v>
      </c>
      <c r="BZ10" s="99">
        <v>4</v>
      </c>
      <c r="CA10" s="99">
        <v>0</v>
      </c>
      <c r="CB10" s="99">
        <v>0</v>
      </c>
      <c r="CC10" s="99">
        <v>0</v>
      </c>
      <c r="CD10" s="99">
        <v>0</v>
      </c>
      <c r="CE10" s="99">
        <v>0</v>
      </c>
      <c r="CF10" s="99">
        <v>0</v>
      </c>
      <c r="CG10" s="99">
        <v>0</v>
      </c>
      <c r="CH10" s="99">
        <v>0</v>
      </c>
      <c r="CI10" s="99">
        <v>0</v>
      </c>
      <c r="CJ10" s="99">
        <v>0</v>
      </c>
      <c r="CK10" s="99">
        <v>0</v>
      </c>
      <c r="CL10" s="99">
        <v>0</v>
      </c>
      <c r="CM10" s="99">
        <v>0</v>
      </c>
      <c r="CN10" s="99">
        <v>1</v>
      </c>
      <c r="CO10" s="99">
        <v>1</v>
      </c>
      <c r="CP10" s="99">
        <v>1</v>
      </c>
      <c r="CQ10" s="99">
        <v>2</v>
      </c>
      <c r="CR10" s="99">
        <v>2</v>
      </c>
      <c r="CS10" s="99">
        <v>2</v>
      </c>
      <c r="CT10" s="99">
        <v>9</v>
      </c>
      <c r="CU10" s="99"/>
      <c r="CV10" s="99"/>
      <c r="CW10" s="99"/>
      <c r="CX10" s="99"/>
      <c r="CY10" s="99" t="s">
        <v>218</v>
      </c>
      <c r="CZ10" s="99" t="s">
        <v>216</v>
      </c>
      <c r="DA10" s="99" t="s">
        <v>216</v>
      </c>
      <c r="DB10" s="99" t="s">
        <v>216</v>
      </c>
      <c r="DC10" s="99" t="s">
        <v>216</v>
      </c>
      <c r="DD10" s="99">
        <v>3</v>
      </c>
      <c r="DE10" s="99">
        <v>3</v>
      </c>
      <c r="DF10" s="99">
        <v>0</v>
      </c>
      <c r="DG10" s="99" t="s">
        <v>228</v>
      </c>
      <c r="DH10" s="99" t="s">
        <v>219</v>
      </c>
      <c r="DI10" s="99" t="s">
        <v>219</v>
      </c>
      <c r="DJ10" s="99">
        <v>4</v>
      </c>
      <c r="DK10" s="99">
        <v>4</v>
      </c>
      <c r="DL10" s="102">
        <v>3</v>
      </c>
      <c r="DM10" s="99">
        <v>9.5</v>
      </c>
      <c r="DN10" s="99">
        <v>2</v>
      </c>
      <c r="DO10" s="99">
        <v>2</v>
      </c>
      <c r="DP10" s="99">
        <v>3</v>
      </c>
      <c r="DQ10" s="99" t="s">
        <v>229</v>
      </c>
    </row>
    <row r="11" spans="1:121" ht="196.5" customHeight="1">
      <c r="A11" s="89">
        <v>3</v>
      </c>
      <c r="B11" s="153" t="s">
        <v>230</v>
      </c>
      <c r="C11" s="154" t="s">
        <v>231</v>
      </c>
      <c r="D11" s="153" t="s">
        <v>232</v>
      </c>
      <c r="E11" s="103" t="s">
        <v>233</v>
      </c>
      <c r="F11" s="93" t="s">
        <v>234</v>
      </c>
      <c r="G11" s="93" t="s">
        <v>235</v>
      </c>
      <c r="H11" s="93" t="s">
        <v>808</v>
      </c>
      <c r="I11" s="104" t="s">
        <v>224</v>
      </c>
      <c r="J11" s="104" t="s">
        <v>225</v>
      </c>
      <c r="K11" s="105" t="s">
        <v>236</v>
      </c>
      <c r="L11" s="104" t="s">
        <v>237</v>
      </c>
      <c r="M11" s="104" t="s">
        <v>216</v>
      </c>
      <c r="N11" s="104" t="s">
        <v>216</v>
      </c>
      <c r="O11" s="104" t="s">
        <v>216</v>
      </c>
      <c r="P11" s="104" t="s">
        <v>216</v>
      </c>
      <c r="Q11" s="104" t="s">
        <v>217</v>
      </c>
      <c r="R11" s="104" t="s">
        <v>216</v>
      </c>
      <c r="S11" s="104" t="s">
        <v>216</v>
      </c>
      <c r="T11" s="104" t="s">
        <v>216</v>
      </c>
      <c r="U11" s="104" t="s">
        <v>216</v>
      </c>
      <c r="V11" s="104" t="s">
        <v>216</v>
      </c>
      <c r="W11" s="104" t="s">
        <v>216</v>
      </c>
      <c r="X11" s="104" t="s">
        <v>216</v>
      </c>
      <c r="Y11" s="104" t="s">
        <v>216</v>
      </c>
      <c r="Z11" s="104" t="s">
        <v>216</v>
      </c>
      <c r="AA11" s="104" t="s">
        <v>216</v>
      </c>
      <c r="AB11" s="104" t="s">
        <v>216</v>
      </c>
      <c r="AC11" s="104" t="s">
        <v>216</v>
      </c>
      <c r="AD11" s="104" t="s">
        <v>216</v>
      </c>
      <c r="AE11" s="104" t="s">
        <v>216</v>
      </c>
      <c r="AF11" s="104" t="s">
        <v>216</v>
      </c>
      <c r="AG11" s="104" t="s">
        <v>216</v>
      </c>
      <c r="AH11" s="104" t="s">
        <v>216</v>
      </c>
      <c r="AI11" s="104" t="s">
        <v>216</v>
      </c>
      <c r="AJ11" s="104" t="s">
        <v>216</v>
      </c>
      <c r="AK11" s="104" t="s">
        <v>216</v>
      </c>
      <c r="AL11" s="104" t="s">
        <v>216</v>
      </c>
      <c r="AM11" s="104" t="s">
        <v>216</v>
      </c>
      <c r="AN11" s="104" t="s">
        <v>216</v>
      </c>
      <c r="AO11" s="104">
        <v>1</v>
      </c>
      <c r="AP11" s="104" t="s">
        <v>216</v>
      </c>
      <c r="AQ11" s="104" t="s">
        <v>216</v>
      </c>
      <c r="AR11" s="104" t="s">
        <v>216</v>
      </c>
      <c r="AS11" s="104" t="s">
        <v>216</v>
      </c>
      <c r="AT11" s="104" t="s">
        <v>216</v>
      </c>
      <c r="AU11" s="104" t="s">
        <v>216</v>
      </c>
      <c r="AV11" s="104" t="s">
        <v>216</v>
      </c>
      <c r="AW11" s="104" t="s">
        <v>216</v>
      </c>
      <c r="AX11" s="104">
        <v>0</v>
      </c>
      <c r="AY11" s="104">
        <v>0</v>
      </c>
      <c r="AZ11" s="104">
        <v>0</v>
      </c>
      <c r="BA11" s="104">
        <f t="shared" ref="BA11:BA14" si="0">COUNTIF(AX11:AZ11,"&gt;0")</f>
        <v>0</v>
      </c>
      <c r="BB11" s="104">
        <v>0</v>
      </c>
      <c r="BC11" s="104">
        <v>0</v>
      </c>
      <c r="BD11" s="104">
        <v>0</v>
      </c>
      <c r="BE11" s="104">
        <v>0</v>
      </c>
      <c r="BF11" s="104">
        <v>0</v>
      </c>
      <c r="BG11" s="104">
        <v>0</v>
      </c>
      <c r="BH11" s="104">
        <f t="shared" ref="BH11:BH14" si="1">COUNTIF(BC11:BG11,"&gt;0")</f>
        <v>0</v>
      </c>
      <c r="BI11" s="106">
        <v>0</v>
      </c>
      <c r="BJ11" s="104">
        <v>0</v>
      </c>
      <c r="BK11" s="104">
        <v>0</v>
      </c>
      <c r="BL11" s="104">
        <v>0</v>
      </c>
      <c r="BM11" s="104">
        <v>0</v>
      </c>
      <c r="BN11" s="104">
        <v>0</v>
      </c>
      <c r="BO11" s="104">
        <v>0</v>
      </c>
      <c r="BP11" s="104">
        <v>0</v>
      </c>
      <c r="BQ11" s="104">
        <v>0</v>
      </c>
      <c r="BR11" s="104">
        <v>0</v>
      </c>
      <c r="BS11" s="104">
        <v>0</v>
      </c>
      <c r="BT11" s="104">
        <v>1</v>
      </c>
      <c r="BU11" s="104">
        <v>0</v>
      </c>
      <c r="BV11" s="104">
        <v>0</v>
      </c>
      <c r="BW11" s="104">
        <v>0</v>
      </c>
      <c r="BX11" s="104">
        <v>0</v>
      </c>
      <c r="BY11" s="104">
        <v>1</v>
      </c>
      <c r="BZ11" s="104">
        <f t="shared" ref="BZ11:BZ14" si="2">SUM(BO11:BY11)</f>
        <v>2</v>
      </c>
      <c r="CA11" s="104">
        <v>0</v>
      </c>
      <c r="CB11" s="104">
        <v>0</v>
      </c>
      <c r="CC11" s="104">
        <v>0</v>
      </c>
      <c r="CD11" s="104">
        <v>0</v>
      </c>
      <c r="CE11" s="104">
        <v>0</v>
      </c>
      <c r="CF11" s="104">
        <v>0</v>
      </c>
      <c r="CG11" s="104">
        <v>0</v>
      </c>
      <c r="CH11" s="104">
        <f t="shared" ref="CH11:CH14" si="3">SUM(CC11:CG11)</f>
        <v>0</v>
      </c>
      <c r="CI11" s="104">
        <v>0</v>
      </c>
      <c r="CJ11" s="104">
        <v>0</v>
      </c>
      <c r="CK11" s="104">
        <v>0</v>
      </c>
      <c r="CL11" s="104">
        <v>0</v>
      </c>
      <c r="CM11" s="104">
        <f t="shared" ref="CM11:CM14" si="4">SUM(CI11:CL11)</f>
        <v>0</v>
      </c>
      <c r="CN11" s="104">
        <v>1</v>
      </c>
      <c r="CO11" s="104">
        <v>1</v>
      </c>
      <c r="CP11" s="104">
        <v>1</v>
      </c>
      <c r="CQ11" s="104">
        <v>2</v>
      </c>
      <c r="CR11" s="104">
        <v>2</v>
      </c>
      <c r="CS11" s="104">
        <v>2</v>
      </c>
      <c r="CT11" s="104">
        <f t="shared" ref="CT11:CT14" si="5">SUM(CN11:CS11)</f>
        <v>9</v>
      </c>
      <c r="CU11" s="104" t="s">
        <v>238</v>
      </c>
      <c r="CV11" s="104" t="s">
        <v>239</v>
      </c>
      <c r="CW11" s="104" t="s">
        <v>240</v>
      </c>
      <c r="CX11" s="104" t="s">
        <v>241</v>
      </c>
      <c r="CY11" s="107" t="s">
        <v>242</v>
      </c>
      <c r="CZ11" s="104" t="s">
        <v>243</v>
      </c>
      <c r="DA11" s="104" t="s">
        <v>216</v>
      </c>
      <c r="DB11" s="104" t="s">
        <v>216</v>
      </c>
      <c r="DC11" s="104" t="s">
        <v>216</v>
      </c>
      <c r="DD11" s="104">
        <v>3</v>
      </c>
      <c r="DE11" s="104">
        <v>3</v>
      </c>
      <c r="DF11" s="104">
        <v>1</v>
      </c>
      <c r="DG11" s="104" t="s">
        <v>228</v>
      </c>
      <c r="DH11" s="104" t="s">
        <v>244</v>
      </c>
      <c r="DI11" s="104" t="s">
        <v>245</v>
      </c>
      <c r="DJ11" s="104">
        <v>4</v>
      </c>
      <c r="DK11" s="104">
        <v>3</v>
      </c>
      <c r="DL11" s="108">
        <v>1</v>
      </c>
      <c r="DM11" s="107">
        <f t="shared" ref="DM11:DM14" si="6">DJ11+DK11+0.5*DL11</f>
        <v>7.5</v>
      </c>
      <c r="DN11" s="104">
        <v>2</v>
      </c>
      <c r="DO11" s="104">
        <f t="shared" ref="DO11:DO14" si="7">SUM(AF11:AW11)</f>
        <v>1</v>
      </c>
      <c r="DP11" s="104">
        <v>3</v>
      </c>
      <c r="DQ11" s="104" t="s">
        <v>246</v>
      </c>
    </row>
    <row r="12" spans="1:121" ht="220.8">
      <c r="A12" s="89">
        <v>4</v>
      </c>
      <c r="B12" s="153" t="s">
        <v>230</v>
      </c>
      <c r="C12" s="154" t="s">
        <v>231</v>
      </c>
      <c r="D12" s="153" t="s">
        <v>232</v>
      </c>
      <c r="E12" s="103" t="s">
        <v>247</v>
      </c>
      <c r="F12" s="93" t="s">
        <v>248</v>
      </c>
      <c r="G12" s="93" t="s">
        <v>249</v>
      </c>
      <c r="H12" s="168" t="s">
        <v>806</v>
      </c>
      <c r="I12" s="104" t="s">
        <v>224</v>
      </c>
      <c r="J12" s="104" t="s">
        <v>225</v>
      </c>
      <c r="K12" s="105" t="s">
        <v>236</v>
      </c>
      <c r="L12" s="104" t="s">
        <v>237</v>
      </c>
      <c r="M12" s="104" t="s">
        <v>216</v>
      </c>
      <c r="N12" s="104" t="s">
        <v>216</v>
      </c>
      <c r="O12" s="104" t="s">
        <v>216</v>
      </c>
      <c r="P12" s="104" t="s">
        <v>216</v>
      </c>
      <c r="Q12" s="104" t="s">
        <v>217</v>
      </c>
      <c r="R12" s="104" t="s">
        <v>216</v>
      </c>
      <c r="S12" s="104" t="s">
        <v>216</v>
      </c>
      <c r="T12" s="104" t="s">
        <v>216</v>
      </c>
      <c r="U12" s="104" t="s">
        <v>216</v>
      </c>
      <c r="V12" s="104" t="s">
        <v>216</v>
      </c>
      <c r="W12" s="104" t="s">
        <v>216</v>
      </c>
      <c r="X12" s="104" t="s">
        <v>216</v>
      </c>
      <c r="Y12" s="104" t="s">
        <v>216</v>
      </c>
      <c r="Z12" s="104" t="s">
        <v>216</v>
      </c>
      <c r="AA12" s="104" t="s">
        <v>216</v>
      </c>
      <c r="AB12" s="104" t="s">
        <v>216</v>
      </c>
      <c r="AC12" s="104" t="s">
        <v>216</v>
      </c>
      <c r="AD12" s="104" t="s">
        <v>216</v>
      </c>
      <c r="AE12" s="104" t="s">
        <v>216</v>
      </c>
      <c r="AF12" s="104" t="s">
        <v>216</v>
      </c>
      <c r="AG12" s="104" t="s">
        <v>216</v>
      </c>
      <c r="AH12" s="104" t="s">
        <v>216</v>
      </c>
      <c r="AI12" s="104" t="s">
        <v>216</v>
      </c>
      <c r="AJ12" s="104" t="s">
        <v>216</v>
      </c>
      <c r="AK12" s="104" t="s">
        <v>216</v>
      </c>
      <c r="AL12" s="104" t="s">
        <v>216</v>
      </c>
      <c r="AM12" s="104" t="s">
        <v>216</v>
      </c>
      <c r="AN12" s="104" t="s">
        <v>216</v>
      </c>
      <c r="AO12" s="104">
        <v>1</v>
      </c>
      <c r="AP12" s="104" t="s">
        <v>216</v>
      </c>
      <c r="AQ12" s="104" t="s">
        <v>216</v>
      </c>
      <c r="AR12" s="104" t="s">
        <v>216</v>
      </c>
      <c r="AS12" s="104" t="s">
        <v>216</v>
      </c>
      <c r="AT12" s="104" t="s">
        <v>216</v>
      </c>
      <c r="AU12" s="104" t="s">
        <v>216</v>
      </c>
      <c r="AV12" s="104" t="s">
        <v>216</v>
      </c>
      <c r="AW12" s="104" t="s">
        <v>216</v>
      </c>
      <c r="AX12" s="104">
        <v>0</v>
      </c>
      <c r="AY12" s="104">
        <v>0</v>
      </c>
      <c r="AZ12" s="104">
        <v>0</v>
      </c>
      <c r="BA12" s="104">
        <f t="shared" si="0"/>
        <v>0</v>
      </c>
      <c r="BB12" s="104">
        <v>0</v>
      </c>
      <c r="BC12" s="104">
        <v>0</v>
      </c>
      <c r="BD12" s="104">
        <v>0</v>
      </c>
      <c r="BE12" s="104">
        <v>0</v>
      </c>
      <c r="BF12" s="104">
        <v>0</v>
      </c>
      <c r="BG12" s="104">
        <v>0</v>
      </c>
      <c r="BH12" s="104">
        <f t="shared" si="1"/>
        <v>0</v>
      </c>
      <c r="BI12" s="106">
        <v>0</v>
      </c>
      <c r="BJ12" s="104">
        <v>0</v>
      </c>
      <c r="BK12" s="104">
        <v>0</v>
      </c>
      <c r="BL12" s="104">
        <v>0</v>
      </c>
      <c r="BM12" s="104">
        <v>0</v>
      </c>
      <c r="BN12" s="104">
        <v>0</v>
      </c>
      <c r="BO12" s="104">
        <v>0</v>
      </c>
      <c r="BP12" s="104">
        <v>0</v>
      </c>
      <c r="BQ12" s="104">
        <v>0</v>
      </c>
      <c r="BR12" s="104">
        <v>0</v>
      </c>
      <c r="BS12" s="104">
        <v>0</v>
      </c>
      <c r="BT12" s="104">
        <v>1</v>
      </c>
      <c r="BU12" s="104">
        <v>0</v>
      </c>
      <c r="BV12" s="104">
        <v>0</v>
      </c>
      <c r="BW12" s="104">
        <v>0</v>
      </c>
      <c r="BX12" s="104">
        <v>0</v>
      </c>
      <c r="BY12" s="104">
        <v>1</v>
      </c>
      <c r="BZ12" s="104">
        <f t="shared" si="2"/>
        <v>2</v>
      </c>
      <c r="CA12" s="104">
        <v>0</v>
      </c>
      <c r="CB12" s="104">
        <v>0</v>
      </c>
      <c r="CC12" s="104">
        <v>0</v>
      </c>
      <c r="CD12" s="104">
        <v>0</v>
      </c>
      <c r="CE12" s="104">
        <v>0</v>
      </c>
      <c r="CF12" s="104">
        <v>0</v>
      </c>
      <c r="CG12" s="104">
        <v>0</v>
      </c>
      <c r="CH12" s="104">
        <f t="shared" si="3"/>
        <v>0</v>
      </c>
      <c r="CI12" s="104">
        <v>0</v>
      </c>
      <c r="CJ12" s="104">
        <v>0</v>
      </c>
      <c r="CK12" s="104">
        <v>0</v>
      </c>
      <c r="CL12" s="104">
        <v>0</v>
      </c>
      <c r="CM12" s="104">
        <f t="shared" si="4"/>
        <v>0</v>
      </c>
      <c r="CN12" s="104">
        <v>0</v>
      </c>
      <c r="CO12" s="104">
        <v>0</v>
      </c>
      <c r="CP12" s="104">
        <v>0</v>
      </c>
      <c r="CQ12" s="104">
        <v>0</v>
      </c>
      <c r="CR12" s="104">
        <v>0</v>
      </c>
      <c r="CS12" s="104">
        <v>0</v>
      </c>
      <c r="CT12" s="104">
        <f t="shared" si="5"/>
        <v>0</v>
      </c>
      <c r="CU12" s="104" t="s">
        <v>250</v>
      </c>
      <c r="CV12" s="104" t="s">
        <v>251</v>
      </c>
      <c r="CW12" s="104" t="s">
        <v>252</v>
      </c>
      <c r="CX12" s="104" t="s">
        <v>253</v>
      </c>
      <c r="CY12" s="107" t="s">
        <v>254</v>
      </c>
      <c r="CZ12" s="104" t="s">
        <v>243</v>
      </c>
      <c r="DA12" s="104" t="s">
        <v>216</v>
      </c>
      <c r="DB12" s="104" t="s">
        <v>216</v>
      </c>
      <c r="DC12" s="104" t="s">
        <v>216</v>
      </c>
      <c r="DD12" s="104">
        <v>3</v>
      </c>
      <c r="DE12" s="104">
        <v>4</v>
      </c>
      <c r="DF12" s="104">
        <v>0</v>
      </c>
      <c r="DG12" s="104" t="s">
        <v>85</v>
      </c>
      <c r="DH12" s="104" t="s">
        <v>255</v>
      </c>
      <c r="DI12" s="104" t="s">
        <v>256</v>
      </c>
      <c r="DJ12" s="104">
        <v>2</v>
      </c>
      <c r="DK12" s="104">
        <v>3</v>
      </c>
      <c r="DL12" s="108">
        <v>1</v>
      </c>
      <c r="DM12" s="107">
        <f t="shared" si="6"/>
        <v>5.5</v>
      </c>
      <c r="DN12" s="104">
        <v>3</v>
      </c>
      <c r="DO12" s="104">
        <f t="shared" si="7"/>
        <v>1</v>
      </c>
      <c r="DP12" s="104">
        <v>4</v>
      </c>
      <c r="DQ12" s="104" t="s">
        <v>220</v>
      </c>
    </row>
    <row r="13" spans="1:121" ht="220.8">
      <c r="A13" s="89">
        <v>5</v>
      </c>
      <c r="B13" s="153" t="s">
        <v>230</v>
      </c>
      <c r="C13" s="154" t="s">
        <v>231</v>
      </c>
      <c r="D13" s="153" t="s">
        <v>232</v>
      </c>
      <c r="E13" s="103" t="s">
        <v>257</v>
      </c>
      <c r="F13" s="93" t="s">
        <v>258</v>
      </c>
      <c r="G13" s="93" t="s">
        <v>259</v>
      </c>
      <c r="H13" s="169"/>
      <c r="I13" s="104" t="s">
        <v>224</v>
      </c>
      <c r="J13" s="104" t="s">
        <v>225</v>
      </c>
      <c r="K13" s="105" t="s">
        <v>236</v>
      </c>
      <c r="L13" s="104" t="s">
        <v>237</v>
      </c>
      <c r="M13" s="104" t="s">
        <v>216</v>
      </c>
      <c r="N13" s="104" t="s">
        <v>216</v>
      </c>
      <c r="O13" s="104" t="s">
        <v>216</v>
      </c>
      <c r="P13" s="104" t="s">
        <v>216</v>
      </c>
      <c r="Q13" s="104" t="s">
        <v>217</v>
      </c>
      <c r="R13" s="104" t="s">
        <v>216</v>
      </c>
      <c r="S13" s="104" t="s">
        <v>216</v>
      </c>
      <c r="T13" s="104" t="s">
        <v>216</v>
      </c>
      <c r="U13" s="104" t="s">
        <v>216</v>
      </c>
      <c r="V13" s="104" t="s">
        <v>216</v>
      </c>
      <c r="W13" s="104" t="s">
        <v>216</v>
      </c>
      <c r="X13" s="104" t="s">
        <v>216</v>
      </c>
      <c r="Y13" s="104" t="s">
        <v>216</v>
      </c>
      <c r="Z13" s="104" t="s">
        <v>216</v>
      </c>
      <c r="AA13" s="104" t="s">
        <v>216</v>
      </c>
      <c r="AB13" s="104" t="s">
        <v>216</v>
      </c>
      <c r="AC13" s="104" t="s">
        <v>216</v>
      </c>
      <c r="AD13" s="104" t="s">
        <v>216</v>
      </c>
      <c r="AE13" s="104" t="s">
        <v>216</v>
      </c>
      <c r="AF13" s="104" t="s">
        <v>216</v>
      </c>
      <c r="AG13" s="104" t="s">
        <v>216</v>
      </c>
      <c r="AH13" s="104" t="s">
        <v>216</v>
      </c>
      <c r="AI13" s="104" t="s">
        <v>216</v>
      </c>
      <c r="AJ13" s="104" t="s">
        <v>216</v>
      </c>
      <c r="AK13" s="104" t="s">
        <v>216</v>
      </c>
      <c r="AL13" s="104" t="s">
        <v>216</v>
      </c>
      <c r="AM13" s="104" t="s">
        <v>216</v>
      </c>
      <c r="AN13" s="104" t="s">
        <v>216</v>
      </c>
      <c r="AO13" s="104">
        <v>1</v>
      </c>
      <c r="AP13" s="104" t="s">
        <v>216</v>
      </c>
      <c r="AQ13" s="104" t="s">
        <v>216</v>
      </c>
      <c r="AR13" s="104" t="s">
        <v>216</v>
      </c>
      <c r="AS13" s="104" t="s">
        <v>216</v>
      </c>
      <c r="AT13" s="104" t="s">
        <v>216</v>
      </c>
      <c r="AU13" s="104" t="s">
        <v>216</v>
      </c>
      <c r="AV13" s="104" t="s">
        <v>216</v>
      </c>
      <c r="AW13" s="104" t="s">
        <v>216</v>
      </c>
      <c r="AX13" s="104">
        <v>0</v>
      </c>
      <c r="AY13" s="104">
        <v>0</v>
      </c>
      <c r="AZ13" s="104">
        <v>0</v>
      </c>
      <c r="BA13" s="104">
        <f t="shared" si="0"/>
        <v>0</v>
      </c>
      <c r="BB13" s="104">
        <v>0</v>
      </c>
      <c r="BC13" s="104">
        <v>0</v>
      </c>
      <c r="BD13" s="104">
        <v>0</v>
      </c>
      <c r="BE13" s="104">
        <v>0</v>
      </c>
      <c r="BF13" s="104">
        <v>0</v>
      </c>
      <c r="BG13" s="104">
        <v>0</v>
      </c>
      <c r="BH13" s="104">
        <f t="shared" si="1"/>
        <v>0</v>
      </c>
      <c r="BI13" s="106">
        <v>0</v>
      </c>
      <c r="BJ13" s="104">
        <v>0</v>
      </c>
      <c r="BK13" s="104">
        <v>0</v>
      </c>
      <c r="BL13" s="104">
        <v>0</v>
      </c>
      <c r="BM13" s="104">
        <v>0</v>
      </c>
      <c r="BN13" s="104">
        <v>0</v>
      </c>
      <c r="BO13" s="104">
        <v>0</v>
      </c>
      <c r="BP13" s="104">
        <v>0</v>
      </c>
      <c r="BQ13" s="104">
        <v>0</v>
      </c>
      <c r="BR13" s="104">
        <v>0</v>
      </c>
      <c r="BS13" s="104">
        <v>0</v>
      </c>
      <c r="BT13" s="104">
        <v>2</v>
      </c>
      <c r="BU13" s="104">
        <v>0</v>
      </c>
      <c r="BV13" s="104">
        <v>0</v>
      </c>
      <c r="BW13" s="104">
        <v>0</v>
      </c>
      <c r="BX13" s="104">
        <v>0</v>
      </c>
      <c r="BY13" s="104">
        <v>2</v>
      </c>
      <c r="BZ13" s="104">
        <f t="shared" si="2"/>
        <v>4</v>
      </c>
      <c r="CA13" s="104">
        <v>0</v>
      </c>
      <c r="CB13" s="104">
        <v>0</v>
      </c>
      <c r="CC13" s="104">
        <v>0</v>
      </c>
      <c r="CD13" s="104">
        <v>0</v>
      </c>
      <c r="CE13" s="104">
        <v>0</v>
      </c>
      <c r="CF13" s="104">
        <v>0</v>
      </c>
      <c r="CG13" s="104">
        <v>0</v>
      </c>
      <c r="CH13" s="104">
        <f t="shared" si="3"/>
        <v>0</v>
      </c>
      <c r="CI13" s="104">
        <v>0</v>
      </c>
      <c r="CJ13" s="104">
        <v>0</v>
      </c>
      <c r="CK13" s="104">
        <v>0</v>
      </c>
      <c r="CL13" s="104">
        <v>0</v>
      </c>
      <c r="CM13" s="104">
        <f t="shared" si="4"/>
        <v>0</v>
      </c>
      <c r="CN13" s="104">
        <v>1</v>
      </c>
      <c r="CO13" s="104">
        <v>1</v>
      </c>
      <c r="CP13" s="104">
        <v>1</v>
      </c>
      <c r="CQ13" s="104">
        <v>2</v>
      </c>
      <c r="CR13" s="104">
        <v>2</v>
      </c>
      <c r="CS13" s="104">
        <v>2</v>
      </c>
      <c r="CT13" s="104">
        <f t="shared" si="5"/>
        <v>9</v>
      </c>
      <c r="CU13" s="104" t="s">
        <v>238</v>
      </c>
      <c r="CV13" s="104" t="s">
        <v>260</v>
      </c>
      <c r="CW13" s="104" t="s">
        <v>261</v>
      </c>
      <c r="CX13" s="104" t="s">
        <v>241</v>
      </c>
      <c r="CY13" s="107" t="s">
        <v>242</v>
      </c>
      <c r="CZ13" s="104" t="s">
        <v>243</v>
      </c>
      <c r="DA13" s="104" t="s">
        <v>216</v>
      </c>
      <c r="DB13" s="104" t="s">
        <v>216</v>
      </c>
      <c r="DC13" s="104" t="s">
        <v>216</v>
      </c>
      <c r="DD13" s="104">
        <v>3</v>
      </c>
      <c r="DE13" s="104">
        <v>3</v>
      </c>
      <c r="DF13" s="104">
        <v>0</v>
      </c>
      <c r="DG13" s="104" t="s">
        <v>228</v>
      </c>
      <c r="DH13" s="104" t="s">
        <v>255</v>
      </c>
      <c r="DI13" s="104" t="s">
        <v>256</v>
      </c>
      <c r="DJ13" s="104">
        <v>4</v>
      </c>
      <c r="DK13" s="104">
        <v>3</v>
      </c>
      <c r="DL13" s="108">
        <v>1</v>
      </c>
      <c r="DM13" s="107">
        <f t="shared" si="6"/>
        <v>7.5</v>
      </c>
      <c r="DN13" s="104">
        <v>2</v>
      </c>
      <c r="DO13" s="104">
        <f t="shared" si="7"/>
        <v>1</v>
      </c>
      <c r="DP13" s="104">
        <v>3</v>
      </c>
      <c r="DQ13" s="104" t="s">
        <v>262</v>
      </c>
    </row>
    <row r="14" spans="1:121" ht="220.8">
      <c r="A14" s="89">
        <v>6</v>
      </c>
      <c r="B14" s="153" t="s">
        <v>230</v>
      </c>
      <c r="C14" s="154" t="s">
        <v>231</v>
      </c>
      <c r="D14" s="153" t="s">
        <v>232</v>
      </c>
      <c r="E14" s="103" t="s">
        <v>263</v>
      </c>
      <c r="F14" s="93" t="s">
        <v>264</v>
      </c>
      <c r="G14" s="93" t="s">
        <v>265</v>
      </c>
      <c r="H14" s="93" t="s">
        <v>805</v>
      </c>
      <c r="I14" s="104" t="s">
        <v>224</v>
      </c>
      <c r="J14" s="104" t="s">
        <v>225</v>
      </c>
      <c r="K14" s="105" t="s">
        <v>236</v>
      </c>
      <c r="L14" s="104" t="s">
        <v>237</v>
      </c>
      <c r="M14" s="104" t="s">
        <v>216</v>
      </c>
      <c r="N14" s="104" t="s">
        <v>216</v>
      </c>
      <c r="O14" s="104" t="s">
        <v>216</v>
      </c>
      <c r="P14" s="104" t="s">
        <v>216</v>
      </c>
      <c r="Q14" s="104" t="s">
        <v>217</v>
      </c>
      <c r="R14" s="104" t="s">
        <v>216</v>
      </c>
      <c r="S14" s="104" t="s">
        <v>216</v>
      </c>
      <c r="T14" s="104" t="s">
        <v>216</v>
      </c>
      <c r="U14" s="104" t="s">
        <v>216</v>
      </c>
      <c r="V14" s="104" t="s">
        <v>216</v>
      </c>
      <c r="W14" s="104" t="s">
        <v>216</v>
      </c>
      <c r="X14" s="104" t="s">
        <v>216</v>
      </c>
      <c r="Y14" s="104" t="s">
        <v>216</v>
      </c>
      <c r="Z14" s="104" t="s">
        <v>216</v>
      </c>
      <c r="AA14" s="104" t="s">
        <v>216</v>
      </c>
      <c r="AB14" s="104" t="s">
        <v>216</v>
      </c>
      <c r="AC14" s="104" t="s">
        <v>216</v>
      </c>
      <c r="AD14" s="104" t="s">
        <v>216</v>
      </c>
      <c r="AE14" s="104" t="s">
        <v>216</v>
      </c>
      <c r="AF14" s="104" t="s">
        <v>216</v>
      </c>
      <c r="AG14" s="104" t="s">
        <v>216</v>
      </c>
      <c r="AH14" s="104" t="s">
        <v>216</v>
      </c>
      <c r="AI14" s="104" t="s">
        <v>216</v>
      </c>
      <c r="AJ14" s="104" t="s">
        <v>216</v>
      </c>
      <c r="AK14" s="104" t="s">
        <v>216</v>
      </c>
      <c r="AL14" s="104" t="s">
        <v>216</v>
      </c>
      <c r="AM14" s="104" t="s">
        <v>216</v>
      </c>
      <c r="AN14" s="104" t="s">
        <v>216</v>
      </c>
      <c r="AO14" s="104">
        <v>1</v>
      </c>
      <c r="AP14" s="104" t="s">
        <v>216</v>
      </c>
      <c r="AQ14" s="104" t="s">
        <v>216</v>
      </c>
      <c r="AR14" s="104" t="s">
        <v>216</v>
      </c>
      <c r="AS14" s="104" t="s">
        <v>216</v>
      </c>
      <c r="AT14" s="104" t="s">
        <v>216</v>
      </c>
      <c r="AU14" s="104" t="s">
        <v>216</v>
      </c>
      <c r="AV14" s="104" t="s">
        <v>216</v>
      </c>
      <c r="AW14" s="104" t="s">
        <v>216</v>
      </c>
      <c r="AX14" s="104">
        <v>0</v>
      </c>
      <c r="AY14" s="104">
        <v>0</v>
      </c>
      <c r="AZ14" s="104">
        <v>0</v>
      </c>
      <c r="BA14" s="104">
        <f t="shared" si="0"/>
        <v>0</v>
      </c>
      <c r="BB14" s="104">
        <v>0</v>
      </c>
      <c r="BC14" s="104">
        <v>0</v>
      </c>
      <c r="BD14" s="104">
        <v>0</v>
      </c>
      <c r="BE14" s="104">
        <v>0</v>
      </c>
      <c r="BF14" s="104">
        <v>0</v>
      </c>
      <c r="BG14" s="104">
        <v>0</v>
      </c>
      <c r="BH14" s="104">
        <f t="shared" si="1"/>
        <v>0</v>
      </c>
      <c r="BI14" s="106">
        <v>0</v>
      </c>
      <c r="BJ14" s="104">
        <v>0</v>
      </c>
      <c r="BK14" s="104">
        <v>0</v>
      </c>
      <c r="BL14" s="104">
        <v>0</v>
      </c>
      <c r="BM14" s="104">
        <v>0</v>
      </c>
      <c r="BN14" s="104">
        <v>0</v>
      </c>
      <c r="BO14" s="104">
        <v>0</v>
      </c>
      <c r="BP14" s="104">
        <v>0</v>
      </c>
      <c r="BQ14" s="104">
        <v>0</v>
      </c>
      <c r="BR14" s="104">
        <v>0</v>
      </c>
      <c r="BS14" s="104">
        <v>0</v>
      </c>
      <c r="BT14" s="104">
        <v>2</v>
      </c>
      <c r="BU14" s="104">
        <v>0</v>
      </c>
      <c r="BV14" s="104">
        <v>0</v>
      </c>
      <c r="BW14" s="104">
        <v>0</v>
      </c>
      <c r="BX14" s="104">
        <v>0</v>
      </c>
      <c r="BY14" s="104">
        <v>2</v>
      </c>
      <c r="BZ14" s="104">
        <f t="shared" si="2"/>
        <v>4</v>
      </c>
      <c r="CA14" s="104">
        <v>0</v>
      </c>
      <c r="CB14" s="104">
        <v>0</v>
      </c>
      <c r="CC14" s="104">
        <v>0</v>
      </c>
      <c r="CD14" s="104">
        <v>0</v>
      </c>
      <c r="CE14" s="104">
        <v>0</v>
      </c>
      <c r="CF14" s="104">
        <v>0</v>
      </c>
      <c r="CG14" s="104">
        <v>0</v>
      </c>
      <c r="CH14" s="104">
        <f t="shared" si="3"/>
        <v>0</v>
      </c>
      <c r="CI14" s="104">
        <v>0</v>
      </c>
      <c r="CJ14" s="104">
        <v>0</v>
      </c>
      <c r="CK14" s="104">
        <v>0</v>
      </c>
      <c r="CL14" s="104">
        <v>0</v>
      </c>
      <c r="CM14" s="104">
        <f t="shared" si="4"/>
        <v>0</v>
      </c>
      <c r="CN14" s="104">
        <v>1</v>
      </c>
      <c r="CO14" s="104">
        <v>1</v>
      </c>
      <c r="CP14" s="104">
        <v>1</v>
      </c>
      <c r="CQ14" s="104">
        <v>2</v>
      </c>
      <c r="CR14" s="104">
        <v>2</v>
      </c>
      <c r="CS14" s="104">
        <v>2</v>
      </c>
      <c r="CT14" s="104">
        <f t="shared" si="5"/>
        <v>9</v>
      </c>
      <c r="CU14" s="104" t="s">
        <v>238</v>
      </c>
      <c r="CV14" s="104" t="s">
        <v>260</v>
      </c>
      <c r="CW14" s="104" t="s">
        <v>240</v>
      </c>
      <c r="CX14" s="104" t="s">
        <v>241</v>
      </c>
      <c r="CY14" s="107" t="s">
        <v>242</v>
      </c>
      <c r="CZ14" s="104" t="s">
        <v>266</v>
      </c>
      <c r="DA14" s="104" t="s">
        <v>216</v>
      </c>
      <c r="DB14" s="104" t="s">
        <v>216</v>
      </c>
      <c r="DC14" s="104" t="s">
        <v>216</v>
      </c>
      <c r="DD14" s="104">
        <v>3</v>
      </c>
      <c r="DE14" s="104">
        <v>3</v>
      </c>
      <c r="DF14" s="104">
        <v>0</v>
      </c>
      <c r="DG14" s="104" t="s">
        <v>228</v>
      </c>
      <c r="DH14" s="104" t="s">
        <v>267</v>
      </c>
      <c r="DI14" s="104" t="s">
        <v>268</v>
      </c>
      <c r="DJ14" s="104">
        <v>4</v>
      </c>
      <c r="DK14" s="104">
        <v>3</v>
      </c>
      <c r="DL14" s="108">
        <v>1</v>
      </c>
      <c r="DM14" s="107">
        <f t="shared" si="6"/>
        <v>7.5</v>
      </c>
      <c r="DN14" s="104">
        <v>2</v>
      </c>
      <c r="DO14" s="104">
        <f t="shared" si="7"/>
        <v>1</v>
      </c>
      <c r="DP14" s="104">
        <v>3</v>
      </c>
      <c r="DQ14" s="104" t="s">
        <v>262</v>
      </c>
    </row>
    <row r="15" spans="1:121" ht="262.5" customHeight="1">
      <c r="A15" s="89">
        <v>7</v>
      </c>
      <c r="B15" s="153" t="s">
        <v>230</v>
      </c>
      <c r="C15" s="154" t="s">
        <v>231</v>
      </c>
      <c r="D15" s="59" t="s">
        <v>269</v>
      </c>
      <c r="E15" s="103" t="s">
        <v>270</v>
      </c>
      <c r="F15" s="93" t="s">
        <v>269</v>
      </c>
      <c r="G15" s="93" t="s">
        <v>271</v>
      </c>
      <c r="H15" s="93" t="s">
        <v>272</v>
      </c>
      <c r="I15" s="104" t="s">
        <v>224</v>
      </c>
      <c r="J15" s="104" t="s">
        <v>225</v>
      </c>
      <c r="K15" s="105" t="s">
        <v>273</v>
      </c>
      <c r="L15" s="104" t="s">
        <v>274</v>
      </c>
      <c r="M15" s="104" t="s">
        <v>216</v>
      </c>
      <c r="N15" s="104" t="s">
        <v>216</v>
      </c>
      <c r="O15" s="104" t="s">
        <v>216</v>
      </c>
      <c r="P15" s="104" t="s">
        <v>216</v>
      </c>
      <c r="Q15" s="104" t="s">
        <v>217</v>
      </c>
      <c r="R15" s="104" t="s">
        <v>216</v>
      </c>
      <c r="S15" s="104" t="s">
        <v>216</v>
      </c>
      <c r="T15" s="104" t="s">
        <v>216</v>
      </c>
      <c r="U15" s="104" t="s">
        <v>216</v>
      </c>
      <c r="V15" s="104" t="s">
        <v>217</v>
      </c>
      <c r="W15" s="104" t="s">
        <v>216</v>
      </c>
      <c r="X15" s="104" t="s">
        <v>216</v>
      </c>
      <c r="Y15" s="104" t="s">
        <v>216</v>
      </c>
      <c r="Z15" s="104" t="s">
        <v>216</v>
      </c>
      <c r="AA15" s="104" t="s">
        <v>216</v>
      </c>
      <c r="AB15" s="104" t="s">
        <v>216</v>
      </c>
      <c r="AC15" s="104" t="s">
        <v>216</v>
      </c>
      <c r="AD15" s="104" t="s">
        <v>216</v>
      </c>
      <c r="AE15" s="104" t="s">
        <v>216</v>
      </c>
      <c r="AF15" s="104" t="s">
        <v>216</v>
      </c>
      <c r="AG15" s="104" t="s">
        <v>216</v>
      </c>
      <c r="AH15" s="104" t="s">
        <v>216</v>
      </c>
      <c r="AI15" s="104" t="s">
        <v>216</v>
      </c>
      <c r="AJ15" s="104" t="s">
        <v>216</v>
      </c>
      <c r="AK15" s="104" t="s">
        <v>216</v>
      </c>
      <c r="AL15" s="104" t="s">
        <v>216</v>
      </c>
      <c r="AM15" s="104" t="s">
        <v>216</v>
      </c>
      <c r="AN15" s="104" t="s">
        <v>216</v>
      </c>
      <c r="AO15" s="104">
        <v>1</v>
      </c>
      <c r="AP15" s="104" t="s">
        <v>216</v>
      </c>
      <c r="AQ15" s="104" t="s">
        <v>216</v>
      </c>
      <c r="AR15" s="104" t="s">
        <v>216</v>
      </c>
      <c r="AS15" s="104" t="s">
        <v>216</v>
      </c>
      <c r="AT15" s="104" t="s">
        <v>216</v>
      </c>
      <c r="AU15" s="104" t="s">
        <v>216</v>
      </c>
      <c r="AV15" s="104" t="s">
        <v>216</v>
      </c>
      <c r="AW15" s="104" t="s">
        <v>216</v>
      </c>
      <c r="AX15" s="104">
        <v>0</v>
      </c>
      <c r="AY15" s="104">
        <v>0</v>
      </c>
      <c r="AZ15" s="104">
        <v>0</v>
      </c>
      <c r="BA15" s="104">
        <f t="shared" ref="BA15:BA17" si="8">COUNTIF(AX15:AZ15,"&gt;0")</f>
        <v>0</v>
      </c>
      <c r="BB15" s="104">
        <v>0</v>
      </c>
      <c r="BC15" s="104">
        <v>0</v>
      </c>
      <c r="BD15" s="104">
        <v>0</v>
      </c>
      <c r="BE15" s="104">
        <v>0</v>
      </c>
      <c r="BF15" s="104">
        <v>0</v>
      </c>
      <c r="BG15" s="104">
        <v>0</v>
      </c>
      <c r="BH15" s="104">
        <f t="shared" ref="BH15:BH17" si="9">COUNTIF(BC15:BG15,"&gt;0")</f>
        <v>0</v>
      </c>
      <c r="BI15" s="106">
        <v>0</v>
      </c>
      <c r="BJ15" s="104">
        <v>0</v>
      </c>
      <c r="BK15" s="104">
        <v>0</v>
      </c>
      <c r="BL15" s="104">
        <v>0</v>
      </c>
      <c r="BM15" s="104">
        <v>0</v>
      </c>
      <c r="BN15" s="104">
        <v>0</v>
      </c>
      <c r="BO15" s="104">
        <v>0</v>
      </c>
      <c r="BP15" s="104">
        <v>0</v>
      </c>
      <c r="BQ15" s="104">
        <v>0</v>
      </c>
      <c r="BR15" s="104">
        <v>0</v>
      </c>
      <c r="BS15" s="104">
        <v>0</v>
      </c>
      <c r="BT15" s="104">
        <v>1</v>
      </c>
      <c r="BU15" s="104">
        <v>0</v>
      </c>
      <c r="BV15" s="104">
        <v>0</v>
      </c>
      <c r="BW15" s="104">
        <v>0</v>
      </c>
      <c r="BX15" s="104">
        <v>0</v>
      </c>
      <c r="BY15" s="104">
        <v>1</v>
      </c>
      <c r="BZ15" s="104">
        <f t="shared" ref="BZ15:BZ17" si="10">SUM(BO15:BY15)</f>
        <v>2</v>
      </c>
      <c r="CA15" s="104">
        <v>0</v>
      </c>
      <c r="CB15" s="104">
        <v>0</v>
      </c>
      <c r="CC15" s="104">
        <v>0</v>
      </c>
      <c r="CD15" s="104">
        <v>0</v>
      </c>
      <c r="CE15" s="104">
        <v>0</v>
      </c>
      <c r="CF15" s="104">
        <v>0</v>
      </c>
      <c r="CG15" s="104">
        <v>0</v>
      </c>
      <c r="CH15" s="104">
        <f t="shared" ref="CH15:CH17" si="11">SUM(CC15:CG15)</f>
        <v>0</v>
      </c>
      <c r="CI15" s="104">
        <v>0</v>
      </c>
      <c r="CJ15" s="104">
        <v>0</v>
      </c>
      <c r="CK15" s="104">
        <v>0</v>
      </c>
      <c r="CL15" s="104">
        <v>0</v>
      </c>
      <c r="CM15" s="104">
        <f t="shared" ref="CM15:CM17" si="12">SUM(CI15:CL15)</f>
        <v>0</v>
      </c>
      <c r="CN15" s="104">
        <v>0</v>
      </c>
      <c r="CO15" s="104">
        <v>0</v>
      </c>
      <c r="CP15" s="104">
        <v>0</v>
      </c>
      <c r="CQ15" s="104">
        <v>0</v>
      </c>
      <c r="CR15" s="104">
        <v>0</v>
      </c>
      <c r="CS15" s="104">
        <v>0</v>
      </c>
      <c r="CT15" s="104">
        <f t="shared" ref="CT15:CT17" si="13">SUM(CN15:CS15)</f>
        <v>0</v>
      </c>
      <c r="CU15" s="104" t="s">
        <v>275</v>
      </c>
      <c r="CV15" s="104" t="s">
        <v>276</v>
      </c>
      <c r="CW15" s="104" t="s">
        <v>240</v>
      </c>
      <c r="CX15" s="104" t="s">
        <v>277</v>
      </c>
      <c r="CY15" s="107" t="s">
        <v>254</v>
      </c>
      <c r="CZ15" s="104" t="s">
        <v>216</v>
      </c>
      <c r="DA15" s="104" t="s">
        <v>216</v>
      </c>
      <c r="DB15" s="104" t="s">
        <v>216</v>
      </c>
      <c r="DC15" s="104" t="s">
        <v>216</v>
      </c>
      <c r="DD15" s="104">
        <v>3</v>
      </c>
      <c r="DE15" s="104">
        <v>4</v>
      </c>
      <c r="DF15" s="104">
        <v>0</v>
      </c>
      <c r="DG15" s="104" t="s">
        <v>85</v>
      </c>
      <c r="DH15" s="104" t="s">
        <v>278</v>
      </c>
      <c r="DI15" s="104" t="s">
        <v>279</v>
      </c>
      <c r="DJ15" s="104">
        <v>2</v>
      </c>
      <c r="DK15" s="104">
        <v>3</v>
      </c>
      <c r="DL15" s="108">
        <v>1</v>
      </c>
      <c r="DM15" s="107">
        <f t="shared" ref="DM15:DM17" si="14">DJ15+DK15+0.5*DL15</f>
        <v>5.5</v>
      </c>
      <c r="DN15" s="104">
        <v>3</v>
      </c>
      <c r="DO15" s="104">
        <f>SUM(AF15:AW15)</f>
        <v>1</v>
      </c>
      <c r="DP15" s="104">
        <v>4</v>
      </c>
      <c r="DQ15" s="104" t="s">
        <v>220</v>
      </c>
    </row>
    <row r="16" spans="1:121" ht="213.75" customHeight="1">
      <c r="A16" s="89">
        <v>8</v>
      </c>
      <c r="B16" s="153" t="s">
        <v>230</v>
      </c>
      <c r="C16" s="154" t="s">
        <v>231</v>
      </c>
      <c r="D16" s="59" t="s">
        <v>280</v>
      </c>
      <c r="E16" s="103" t="s">
        <v>281</v>
      </c>
      <c r="F16" s="93" t="s">
        <v>280</v>
      </c>
      <c r="G16" s="93" t="s">
        <v>282</v>
      </c>
      <c r="H16" s="93" t="s">
        <v>283</v>
      </c>
      <c r="I16" s="104" t="s">
        <v>224</v>
      </c>
      <c r="J16" s="104" t="s">
        <v>225</v>
      </c>
      <c r="K16" s="104" t="s">
        <v>284</v>
      </c>
      <c r="L16" s="104" t="s">
        <v>285</v>
      </c>
      <c r="M16" s="104" t="s">
        <v>216</v>
      </c>
      <c r="N16" s="104" t="s">
        <v>216</v>
      </c>
      <c r="O16" s="104" t="s">
        <v>216</v>
      </c>
      <c r="P16" s="104" t="s">
        <v>216</v>
      </c>
      <c r="Q16" s="104" t="s">
        <v>217</v>
      </c>
      <c r="R16" s="104" t="s">
        <v>216</v>
      </c>
      <c r="S16" s="104" t="s">
        <v>216</v>
      </c>
      <c r="T16" s="104" t="s">
        <v>216</v>
      </c>
      <c r="U16" s="104" t="s">
        <v>216</v>
      </c>
      <c r="V16" s="104" t="s">
        <v>217</v>
      </c>
      <c r="W16" s="104" t="s">
        <v>216</v>
      </c>
      <c r="X16" s="104" t="s">
        <v>216</v>
      </c>
      <c r="Y16" s="104" t="s">
        <v>216</v>
      </c>
      <c r="Z16" s="104" t="s">
        <v>216</v>
      </c>
      <c r="AA16" s="104" t="s">
        <v>216</v>
      </c>
      <c r="AB16" s="104" t="s">
        <v>216</v>
      </c>
      <c r="AC16" s="104" t="s">
        <v>216</v>
      </c>
      <c r="AD16" s="104" t="s">
        <v>216</v>
      </c>
      <c r="AE16" s="104" t="s">
        <v>216</v>
      </c>
      <c r="AF16" s="104" t="s">
        <v>216</v>
      </c>
      <c r="AG16" s="104" t="s">
        <v>216</v>
      </c>
      <c r="AH16" s="104" t="s">
        <v>216</v>
      </c>
      <c r="AI16" s="104" t="s">
        <v>216</v>
      </c>
      <c r="AJ16" s="104" t="s">
        <v>216</v>
      </c>
      <c r="AK16" s="104" t="s">
        <v>216</v>
      </c>
      <c r="AL16" s="104" t="s">
        <v>216</v>
      </c>
      <c r="AM16" s="104" t="s">
        <v>216</v>
      </c>
      <c r="AN16" s="104" t="s">
        <v>216</v>
      </c>
      <c r="AO16" s="104">
        <v>1</v>
      </c>
      <c r="AP16" s="104" t="s">
        <v>216</v>
      </c>
      <c r="AQ16" s="104" t="s">
        <v>216</v>
      </c>
      <c r="AR16" s="104" t="s">
        <v>216</v>
      </c>
      <c r="AS16" s="104" t="s">
        <v>216</v>
      </c>
      <c r="AT16" s="104" t="s">
        <v>216</v>
      </c>
      <c r="AU16" s="104" t="s">
        <v>216</v>
      </c>
      <c r="AV16" s="104" t="s">
        <v>216</v>
      </c>
      <c r="AW16" s="104" t="s">
        <v>216</v>
      </c>
      <c r="AX16" s="104">
        <v>0</v>
      </c>
      <c r="AY16" s="104">
        <v>0</v>
      </c>
      <c r="AZ16" s="104">
        <v>0</v>
      </c>
      <c r="BA16" s="104">
        <f t="shared" si="8"/>
        <v>0</v>
      </c>
      <c r="BB16" s="104">
        <v>0</v>
      </c>
      <c r="BC16" s="104">
        <v>0</v>
      </c>
      <c r="BD16" s="104">
        <v>0</v>
      </c>
      <c r="BE16" s="104">
        <v>0</v>
      </c>
      <c r="BF16" s="104">
        <v>0</v>
      </c>
      <c r="BG16" s="104">
        <v>0</v>
      </c>
      <c r="BH16" s="104">
        <f t="shared" si="9"/>
        <v>0</v>
      </c>
      <c r="BI16" s="106">
        <v>0</v>
      </c>
      <c r="BJ16" s="104">
        <v>0</v>
      </c>
      <c r="BK16" s="104">
        <v>0</v>
      </c>
      <c r="BL16" s="104">
        <v>0</v>
      </c>
      <c r="BM16" s="104">
        <v>0</v>
      </c>
      <c r="BN16" s="104">
        <v>0</v>
      </c>
      <c r="BO16" s="104">
        <v>0</v>
      </c>
      <c r="BP16" s="104">
        <v>0</v>
      </c>
      <c r="BQ16" s="104">
        <v>0</v>
      </c>
      <c r="BR16" s="104">
        <v>0</v>
      </c>
      <c r="BS16" s="104">
        <v>0</v>
      </c>
      <c r="BT16" s="104">
        <v>1</v>
      </c>
      <c r="BU16" s="104">
        <v>0</v>
      </c>
      <c r="BV16" s="104">
        <v>0</v>
      </c>
      <c r="BW16" s="104">
        <v>0</v>
      </c>
      <c r="BX16" s="104">
        <v>0</v>
      </c>
      <c r="BY16" s="104">
        <v>1</v>
      </c>
      <c r="BZ16" s="104">
        <f t="shared" si="10"/>
        <v>2</v>
      </c>
      <c r="CA16" s="104">
        <v>0</v>
      </c>
      <c r="CB16" s="104">
        <v>0</v>
      </c>
      <c r="CC16" s="104">
        <v>0</v>
      </c>
      <c r="CD16" s="104">
        <v>0</v>
      </c>
      <c r="CE16" s="104">
        <v>0</v>
      </c>
      <c r="CF16" s="104">
        <v>0</v>
      </c>
      <c r="CG16" s="104">
        <v>0</v>
      </c>
      <c r="CH16" s="104">
        <f t="shared" si="11"/>
        <v>0</v>
      </c>
      <c r="CI16" s="104">
        <v>0</v>
      </c>
      <c r="CJ16" s="104">
        <v>0</v>
      </c>
      <c r="CK16" s="104">
        <v>0</v>
      </c>
      <c r="CL16" s="104">
        <v>0</v>
      </c>
      <c r="CM16" s="104">
        <f t="shared" si="12"/>
        <v>0</v>
      </c>
      <c r="CN16" s="104">
        <v>0</v>
      </c>
      <c r="CO16" s="104">
        <v>0</v>
      </c>
      <c r="CP16" s="104">
        <v>0</v>
      </c>
      <c r="CQ16" s="104">
        <v>0</v>
      </c>
      <c r="CR16" s="104">
        <v>0</v>
      </c>
      <c r="CS16" s="104">
        <v>0</v>
      </c>
      <c r="CT16" s="104">
        <f t="shared" si="13"/>
        <v>0</v>
      </c>
      <c r="CU16" s="104" t="s">
        <v>286</v>
      </c>
      <c r="CV16" s="104" t="s">
        <v>276</v>
      </c>
      <c r="CW16" s="104" t="s">
        <v>252</v>
      </c>
      <c r="CX16" s="104" t="s">
        <v>287</v>
      </c>
      <c r="CY16" s="107" t="s">
        <v>288</v>
      </c>
      <c r="CZ16" s="104" t="s">
        <v>216</v>
      </c>
      <c r="DA16" s="104" t="s">
        <v>216</v>
      </c>
      <c r="DB16" s="104" t="s">
        <v>216</v>
      </c>
      <c r="DC16" s="104" t="s">
        <v>216</v>
      </c>
      <c r="DD16" s="104">
        <v>3</v>
      </c>
      <c r="DE16" s="104">
        <v>4</v>
      </c>
      <c r="DF16" s="104">
        <v>0</v>
      </c>
      <c r="DG16" s="104" t="s">
        <v>85</v>
      </c>
      <c r="DH16" s="104" t="s">
        <v>278</v>
      </c>
      <c r="DI16" s="104" t="s">
        <v>279</v>
      </c>
      <c r="DJ16" s="104">
        <v>2</v>
      </c>
      <c r="DK16" s="104">
        <v>3</v>
      </c>
      <c r="DL16" s="108">
        <v>1</v>
      </c>
      <c r="DM16" s="107">
        <f t="shared" si="14"/>
        <v>5.5</v>
      </c>
      <c r="DN16" s="104">
        <v>3</v>
      </c>
      <c r="DO16" s="104">
        <f>SUM(AF16:AW16)</f>
        <v>1</v>
      </c>
      <c r="DP16" s="104">
        <v>4</v>
      </c>
      <c r="DQ16" s="104" t="s">
        <v>220</v>
      </c>
    </row>
    <row r="17" spans="1:121" ht="196.2" customHeight="1">
      <c r="A17" s="89">
        <v>9</v>
      </c>
      <c r="B17" s="153" t="s">
        <v>230</v>
      </c>
      <c r="C17" s="154" t="s">
        <v>231</v>
      </c>
      <c r="D17" s="59" t="s">
        <v>289</v>
      </c>
      <c r="E17" s="103" t="s">
        <v>290</v>
      </c>
      <c r="F17" s="93" t="s">
        <v>291</v>
      </c>
      <c r="G17" s="93" t="s">
        <v>292</v>
      </c>
      <c r="H17" s="93" t="s">
        <v>293</v>
      </c>
      <c r="I17" s="104" t="s">
        <v>224</v>
      </c>
      <c r="J17" s="104" t="s">
        <v>225</v>
      </c>
      <c r="K17" s="105" t="s">
        <v>294</v>
      </c>
      <c r="L17" s="104" t="s">
        <v>294</v>
      </c>
      <c r="M17" s="104" t="s">
        <v>216</v>
      </c>
      <c r="N17" s="104" t="s">
        <v>216</v>
      </c>
      <c r="O17" s="104" t="s">
        <v>216</v>
      </c>
      <c r="P17" s="104" t="s">
        <v>216</v>
      </c>
      <c r="Q17" s="104" t="s">
        <v>216</v>
      </c>
      <c r="R17" s="104" t="s">
        <v>216</v>
      </c>
      <c r="S17" s="104" t="s">
        <v>216</v>
      </c>
      <c r="T17" s="104" t="s">
        <v>216</v>
      </c>
      <c r="U17" s="104" t="s">
        <v>216</v>
      </c>
      <c r="V17" s="104" t="s">
        <v>217</v>
      </c>
      <c r="W17" s="104" t="s">
        <v>216</v>
      </c>
      <c r="X17" s="104" t="s">
        <v>216</v>
      </c>
      <c r="Y17" s="104" t="s">
        <v>216</v>
      </c>
      <c r="Z17" s="104" t="s">
        <v>216</v>
      </c>
      <c r="AA17" s="104" t="s">
        <v>216</v>
      </c>
      <c r="AB17" s="104" t="s">
        <v>216</v>
      </c>
      <c r="AC17" s="104" t="s">
        <v>216</v>
      </c>
      <c r="AD17" s="104" t="s">
        <v>216</v>
      </c>
      <c r="AE17" s="104" t="s">
        <v>216</v>
      </c>
      <c r="AF17" s="104" t="s">
        <v>216</v>
      </c>
      <c r="AG17" s="104" t="s">
        <v>216</v>
      </c>
      <c r="AH17" s="104" t="s">
        <v>216</v>
      </c>
      <c r="AI17" s="104" t="s">
        <v>216</v>
      </c>
      <c r="AJ17" s="104" t="s">
        <v>216</v>
      </c>
      <c r="AK17" s="104" t="s">
        <v>216</v>
      </c>
      <c r="AL17" s="104" t="s">
        <v>216</v>
      </c>
      <c r="AM17" s="104" t="s">
        <v>216</v>
      </c>
      <c r="AN17" s="104" t="s">
        <v>216</v>
      </c>
      <c r="AO17" s="104">
        <v>1</v>
      </c>
      <c r="AP17" s="104" t="s">
        <v>216</v>
      </c>
      <c r="AQ17" s="104" t="s">
        <v>216</v>
      </c>
      <c r="AR17" s="104" t="s">
        <v>216</v>
      </c>
      <c r="AS17" s="104" t="s">
        <v>216</v>
      </c>
      <c r="AT17" s="104" t="s">
        <v>216</v>
      </c>
      <c r="AU17" s="104" t="s">
        <v>216</v>
      </c>
      <c r="AV17" s="104" t="s">
        <v>216</v>
      </c>
      <c r="AW17" s="104" t="s">
        <v>216</v>
      </c>
      <c r="AX17" s="104">
        <v>0</v>
      </c>
      <c r="AY17" s="104">
        <v>0</v>
      </c>
      <c r="AZ17" s="104">
        <v>0</v>
      </c>
      <c r="BA17" s="104">
        <f t="shared" si="8"/>
        <v>0</v>
      </c>
      <c r="BB17" s="104">
        <v>0</v>
      </c>
      <c r="BC17" s="104">
        <v>0</v>
      </c>
      <c r="BD17" s="104">
        <v>0</v>
      </c>
      <c r="BE17" s="104">
        <v>0</v>
      </c>
      <c r="BF17" s="104">
        <v>0</v>
      </c>
      <c r="BG17" s="104">
        <v>0</v>
      </c>
      <c r="BH17" s="104">
        <f t="shared" si="9"/>
        <v>0</v>
      </c>
      <c r="BI17" s="106">
        <v>0</v>
      </c>
      <c r="BJ17" s="104">
        <v>0</v>
      </c>
      <c r="BK17" s="104">
        <v>0</v>
      </c>
      <c r="BL17" s="104">
        <v>0</v>
      </c>
      <c r="BM17" s="104">
        <v>0</v>
      </c>
      <c r="BN17" s="104">
        <v>0</v>
      </c>
      <c r="BO17" s="104">
        <v>0</v>
      </c>
      <c r="BP17" s="104">
        <v>0</v>
      </c>
      <c r="BQ17" s="104">
        <v>0</v>
      </c>
      <c r="BR17" s="104">
        <v>0</v>
      </c>
      <c r="BS17" s="104">
        <v>0</v>
      </c>
      <c r="BT17" s="104">
        <v>1</v>
      </c>
      <c r="BU17" s="104">
        <v>0</v>
      </c>
      <c r="BV17" s="104">
        <v>0</v>
      </c>
      <c r="BW17" s="104">
        <v>0</v>
      </c>
      <c r="BX17" s="104">
        <v>0</v>
      </c>
      <c r="BY17" s="104">
        <v>1</v>
      </c>
      <c r="BZ17" s="104">
        <f t="shared" si="10"/>
        <v>2</v>
      </c>
      <c r="CA17" s="104">
        <v>0</v>
      </c>
      <c r="CB17" s="104">
        <v>0</v>
      </c>
      <c r="CC17" s="104">
        <v>0</v>
      </c>
      <c r="CD17" s="104">
        <v>0</v>
      </c>
      <c r="CE17" s="104">
        <v>0</v>
      </c>
      <c r="CF17" s="104">
        <v>0</v>
      </c>
      <c r="CG17" s="104">
        <v>0</v>
      </c>
      <c r="CH17" s="104">
        <f t="shared" si="11"/>
        <v>0</v>
      </c>
      <c r="CI17" s="104">
        <v>0</v>
      </c>
      <c r="CJ17" s="104">
        <v>0</v>
      </c>
      <c r="CK17" s="104">
        <v>0</v>
      </c>
      <c r="CL17" s="104">
        <v>0</v>
      </c>
      <c r="CM17" s="104">
        <f t="shared" si="12"/>
        <v>0</v>
      </c>
      <c r="CN17" s="104">
        <v>0</v>
      </c>
      <c r="CO17" s="104">
        <v>0</v>
      </c>
      <c r="CP17" s="104">
        <v>0</v>
      </c>
      <c r="CQ17" s="104">
        <v>0</v>
      </c>
      <c r="CR17" s="104">
        <v>0</v>
      </c>
      <c r="CS17" s="104">
        <v>0</v>
      </c>
      <c r="CT17" s="104">
        <f t="shared" si="13"/>
        <v>0</v>
      </c>
      <c r="CU17" s="104" t="s">
        <v>286</v>
      </c>
      <c r="CV17" s="104" t="s">
        <v>295</v>
      </c>
      <c r="CW17" s="104" t="s">
        <v>252</v>
      </c>
      <c r="CX17" s="104" t="s">
        <v>296</v>
      </c>
      <c r="CY17" s="107" t="s">
        <v>288</v>
      </c>
      <c r="CZ17" s="104" t="s">
        <v>216</v>
      </c>
      <c r="DA17" s="104" t="s">
        <v>216</v>
      </c>
      <c r="DB17" s="104" t="s">
        <v>216</v>
      </c>
      <c r="DC17" s="104" t="s">
        <v>216</v>
      </c>
      <c r="DD17" s="104">
        <v>3</v>
      </c>
      <c r="DE17" s="104">
        <v>5</v>
      </c>
      <c r="DF17" s="104">
        <v>0</v>
      </c>
      <c r="DG17" s="104" t="s">
        <v>85</v>
      </c>
      <c r="DH17" s="104" t="s">
        <v>278</v>
      </c>
      <c r="DI17" s="104" t="s">
        <v>279</v>
      </c>
      <c r="DJ17" s="104">
        <v>2</v>
      </c>
      <c r="DK17" s="104">
        <v>3</v>
      </c>
      <c r="DL17" s="108">
        <v>1</v>
      </c>
      <c r="DM17" s="107">
        <f t="shared" si="14"/>
        <v>5.5</v>
      </c>
      <c r="DN17" s="104">
        <v>3</v>
      </c>
      <c r="DO17" s="104">
        <f>SUM(AF17:AW17)</f>
        <v>1</v>
      </c>
      <c r="DP17" s="104">
        <v>5</v>
      </c>
      <c r="DQ17" s="104" t="s">
        <v>220</v>
      </c>
    </row>
    <row r="18" spans="1:121" ht="312.60000000000002" customHeight="1">
      <c r="A18" s="89">
        <v>10</v>
      </c>
      <c r="B18" s="156" t="s">
        <v>297</v>
      </c>
      <c r="C18" s="90" t="s">
        <v>298</v>
      </c>
      <c r="D18" s="59" t="s">
        <v>299</v>
      </c>
      <c r="E18" s="94" t="s">
        <v>300</v>
      </c>
      <c r="F18" s="88" t="s">
        <v>301</v>
      </c>
      <c r="G18" s="88" t="s">
        <v>302</v>
      </c>
      <c r="H18" s="89" t="s">
        <v>303</v>
      </c>
      <c r="I18" s="89" t="s">
        <v>212</v>
      </c>
      <c r="J18" s="132" t="s">
        <v>213</v>
      </c>
      <c r="K18" s="89" t="s">
        <v>214</v>
      </c>
      <c r="L18" s="89" t="s">
        <v>215</v>
      </c>
      <c r="M18" s="89" t="s">
        <v>216</v>
      </c>
      <c r="N18" s="89" t="s">
        <v>216</v>
      </c>
      <c r="O18" s="89" t="s">
        <v>216</v>
      </c>
      <c r="P18" s="89" t="s">
        <v>216</v>
      </c>
      <c r="Q18" s="89" t="s">
        <v>216</v>
      </c>
      <c r="R18" s="89" t="s">
        <v>217</v>
      </c>
      <c r="S18" s="89" t="s">
        <v>216</v>
      </c>
      <c r="T18" s="89" t="s">
        <v>216</v>
      </c>
      <c r="U18" s="89" t="s">
        <v>216</v>
      </c>
      <c r="V18" s="89" t="s">
        <v>216</v>
      </c>
      <c r="W18" s="89" t="s">
        <v>216</v>
      </c>
      <c r="X18" s="89" t="s">
        <v>216</v>
      </c>
      <c r="Y18" s="89" t="s">
        <v>216</v>
      </c>
      <c r="Z18" s="89" t="s">
        <v>216</v>
      </c>
      <c r="AA18" s="89" t="s">
        <v>216</v>
      </c>
      <c r="AB18" s="89" t="s">
        <v>216</v>
      </c>
      <c r="AC18" s="89" t="s">
        <v>216</v>
      </c>
      <c r="AD18" s="89" t="s">
        <v>216</v>
      </c>
      <c r="AE18" s="89" t="s">
        <v>216</v>
      </c>
      <c r="AF18" s="61" t="s">
        <v>216</v>
      </c>
      <c r="AG18" s="88" t="s">
        <v>216</v>
      </c>
      <c r="AH18" s="88" t="s">
        <v>216</v>
      </c>
      <c r="AI18" s="88" t="s">
        <v>216</v>
      </c>
      <c r="AJ18" s="89" t="s">
        <v>216</v>
      </c>
      <c r="AK18" s="89" t="s">
        <v>216</v>
      </c>
      <c r="AL18" s="132" t="s">
        <v>216</v>
      </c>
      <c r="AM18" s="89" t="s">
        <v>216</v>
      </c>
      <c r="AN18" s="89" t="s">
        <v>216</v>
      </c>
      <c r="AO18" s="89" t="s">
        <v>216</v>
      </c>
      <c r="AP18" s="89" t="s">
        <v>216</v>
      </c>
      <c r="AQ18" s="89" t="s">
        <v>216</v>
      </c>
      <c r="AR18" s="89" t="s">
        <v>216</v>
      </c>
      <c r="AS18" s="89" t="s">
        <v>216</v>
      </c>
      <c r="AT18" s="89" t="s">
        <v>216</v>
      </c>
      <c r="AU18" s="89" t="s">
        <v>216</v>
      </c>
      <c r="AV18" s="89">
        <v>1</v>
      </c>
      <c r="AW18" s="89" t="s">
        <v>216</v>
      </c>
      <c r="AX18" s="89">
        <v>1</v>
      </c>
      <c r="AY18" s="89">
        <v>0</v>
      </c>
      <c r="AZ18" s="89">
        <v>1</v>
      </c>
      <c r="BA18" s="89">
        <v>2</v>
      </c>
      <c r="BB18" s="89">
        <v>1</v>
      </c>
      <c r="BC18" s="89">
        <v>1</v>
      </c>
      <c r="BD18" s="89">
        <v>0</v>
      </c>
      <c r="BE18" s="89">
        <v>1</v>
      </c>
      <c r="BF18" s="89">
        <v>0</v>
      </c>
      <c r="BG18" s="89">
        <v>1</v>
      </c>
      <c r="BH18" s="89">
        <v>3</v>
      </c>
      <c r="BI18" s="61">
        <v>1</v>
      </c>
      <c r="BJ18" s="88">
        <v>1</v>
      </c>
      <c r="BK18" s="88" t="s">
        <v>216</v>
      </c>
      <c r="BL18" s="88" t="s">
        <v>216</v>
      </c>
      <c r="BM18" s="89">
        <v>2</v>
      </c>
      <c r="BN18" s="89" t="s">
        <v>216</v>
      </c>
      <c r="BO18" s="132" t="s">
        <v>216</v>
      </c>
      <c r="BP18" s="89" t="s">
        <v>216</v>
      </c>
      <c r="BQ18" s="89" t="s">
        <v>216</v>
      </c>
      <c r="BR18" s="89" t="s">
        <v>216</v>
      </c>
      <c r="BS18" s="89" t="s">
        <v>216</v>
      </c>
      <c r="BT18" s="89" t="s">
        <v>216</v>
      </c>
      <c r="BU18" s="89" t="s">
        <v>216</v>
      </c>
      <c r="BV18" s="89" t="s">
        <v>216</v>
      </c>
      <c r="BW18" s="89" t="s">
        <v>216</v>
      </c>
      <c r="BX18" s="89" t="s">
        <v>216</v>
      </c>
      <c r="BY18" s="89">
        <v>1</v>
      </c>
      <c r="BZ18" s="89">
        <v>1</v>
      </c>
      <c r="CA18" s="89" t="s">
        <v>216</v>
      </c>
      <c r="CB18" s="89" t="s">
        <v>216</v>
      </c>
      <c r="CC18" s="89">
        <v>2</v>
      </c>
      <c r="CD18" s="89">
        <v>2</v>
      </c>
      <c r="CE18" s="89">
        <v>1</v>
      </c>
      <c r="CF18" s="89">
        <v>1</v>
      </c>
      <c r="CG18" s="89">
        <v>1</v>
      </c>
      <c r="CH18" s="89">
        <v>7</v>
      </c>
      <c r="CI18" s="89">
        <v>1</v>
      </c>
      <c r="CJ18" s="89">
        <v>1</v>
      </c>
      <c r="CK18" s="89">
        <v>1</v>
      </c>
      <c r="CL18" s="61">
        <v>1</v>
      </c>
      <c r="CM18" s="88">
        <v>4</v>
      </c>
      <c r="CN18" s="88">
        <v>1</v>
      </c>
      <c r="CO18" s="88">
        <v>1</v>
      </c>
      <c r="CP18" s="89">
        <v>1</v>
      </c>
      <c r="CQ18" s="89">
        <v>2</v>
      </c>
      <c r="CR18" s="132">
        <v>2</v>
      </c>
      <c r="CS18" s="89">
        <v>1</v>
      </c>
      <c r="CT18" s="89">
        <v>8</v>
      </c>
      <c r="CU18" s="89" t="s">
        <v>304</v>
      </c>
      <c r="CV18" s="89" t="s">
        <v>305</v>
      </c>
      <c r="CW18" s="89" t="s">
        <v>306</v>
      </c>
      <c r="CX18" s="89" t="s">
        <v>307</v>
      </c>
      <c r="CY18" s="89" t="s">
        <v>216</v>
      </c>
      <c r="CZ18" s="89" t="s">
        <v>216</v>
      </c>
      <c r="DA18" s="89" t="s">
        <v>216</v>
      </c>
      <c r="DB18" s="89" t="s">
        <v>216</v>
      </c>
      <c r="DC18" s="89" t="s">
        <v>216</v>
      </c>
      <c r="DD18" s="89">
        <v>2</v>
      </c>
      <c r="DE18" s="89">
        <v>4</v>
      </c>
      <c r="DF18" s="89" t="s">
        <v>216</v>
      </c>
      <c r="DG18" s="89" t="s">
        <v>85</v>
      </c>
      <c r="DH18" s="89" t="s">
        <v>308</v>
      </c>
      <c r="DI18" s="89" t="s">
        <v>309</v>
      </c>
      <c r="DJ18" s="89">
        <v>4</v>
      </c>
      <c r="DK18" s="89">
        <v>4</v>
      </c>
      <c r="DL18" s="89">
        <v>3</v>
      </c>
      <c r="DM18" s="89">
        <v>9.5</v>
      </c>
      <c r="DN18" s="89">
        <v>2</v>
      </c>
      <c r="DO18" s="61">
        <v>1</v>
      </c>
      <c r="DP18" s="88">
        <v>3</v>
      </c>
      <c r="DQ18" s="89" t="s">
        <v>310</v>
      </c>
    </row>
    <row r="19" spans="1:121" ht="132" customHeight="1">
      <c r="A19" s="89">
        <v>11</v>
      </c>
      <c r="B19" s="156" t="s">
        <v>297</v>
      </c>
      <c r="C19" s="154" t="s">
        <v>311</v>
      </c>
      <c r="D19" s="155" t="s">
        <v>312</v>
      </c>
      <c r="E19" s="95" t="s">
        <v>313</v>
      </c>
      <c r="F19" s="88" t="s">
        <v>314</v>
      </c>
      <c r="G19" s="88" t="s">
        <v>315</v>
      </c>
      <c r="H19" s="89" t="s">
        <v>316</v>
      </c>
      <c r="I19" s="89" t="s">
        <v>212</v>
      </c>
      <c r="J19" s="132" t="s">
        <v>317</v>
      </c>
      <c r="K19" s="89" t="s">
        <v>226</v>
      </c>
      <c r="L19" s="89" t="s">
        <v>227</v>
      </c>
      <c r="M19" s="89"/>
      <c r="N19" s="89"/>
      <c r="O19" s="89"/>
      <c r="P19" s="89"/>
      <c r="Q19" s="89"/>
      <c r="R19" s="89" t="s">
        <v>217</v>
      </c>
      <c r="S19" s="89"/>
      <c r="T19" s="89"/>
      <c r="U19" s="89"/>
      <c r="V19" s="89"/>
      <c r="W19" s="89"/>
      <c r="X19" s="89"/>
      <c r="Y19" s="89"/>
      <c r="Z19" s="89"/>
      <c r="AA19" s="89"/>
      <c r="AB19" s="89"/>
      <c r="AC19" s="89"/>
      <c r="AD19" s="89"/>
      <c r="AE19" s="89"/>
      <c r="AF19" s="61" t="s">
        <v>216</v>
      </c>
      <c r="AG19" s="88" t="s">
        <v>216</v>
      </c>
      <c r="AH19" s="88" t="s">
        <v>216</v>
      </c>
      <c r="AI19" s="88" t="s">
        <v>216</v>
      </c>
      <c r="AJ19" s="89" t="s">
        <v>216</v>
      </c>
      <c r="AK19" s="89" t="s">
        <v>216</v>
      </c>
      <c r="AL19" s="132" t="s">
        <v>216</v>
      </c>
      <c r="AM19" s="89" t="s">
        <v>216</v>
      </c>
      <c r="AN19" s="89" t="s">
        <v>216</v>
      </c>
      <c r="AO19" s="89" t="s">
        <v>216</v>
      </c>
      <c r="AP19" s="89">
        <v>1</v>
      </c>
      <c r="AQ19" s="89" t="s">
        <v>216</v>
      </c>
      <c r="AR19" s="89" t="s">
        <v>216</v>
      </c>
      <c r="AS19" s="89">
        <v>1</v>
      </c>
      <c r="AT19" s="89" t="s">
        <v>318</v>
      </c>
      <c r="AU19" s="89" t="s">
        <v>216</v>
      </c>
      <c r="AV19" s="89" t="s">
        <v>318</v>
      </c>
      <c r="AW19" s="89" t="s">
        <v>216</v>
      </c>
      <c r="AX19" s="89" t="s">
        <v>319</v>
      </c>
      <c r="AY19" s="89" t="s">
        <v>319</v>
      </c>
      <c r="AZ19" s="89" t="s">
        <v>319</v>
      </c>
      <c r="BA19" s="89" t="s">
        <v>319</v>
      </c>
      <c r="BB19" s="89" t="s">
        <v>319</v>
      </c>
      <c r="BC19" s="89" t="s">
        <v>319</v>
      </c>
      <c r="BD19" s="89" t="s">
        <v>319</v>
      </c>
      <c r="BE19" s="89" t="s">
        <v>319</v>
      </c>
      <c r="BF19" s="89" t="s">
        <v>319</v>
      </c>
      <c r="BG19" s="89" t="s">
        <v>319</v>
      </c>
      <c r="BH19" s="89" t="s">
        <v>318</v>
      </c>
      <c r="BI19" s="61" t="s">
        <v>318</v>
      </c>
      <c r="BJ19" s="89" t="s">
        <v>318</v>
      </c>
      <c r="BK19" s="88" t="s">
        <v>216</v>
      </c>
      <c r="BL19" s="88" t="s">
        <v>320</v>
      </c>
      <c r="BM19" s="89" t="s">
        <v>320</v>
      </c>
      <c r="BN19" s="89" t="s">
        <v>216</v>
      </c>
      <c r="BO19" s="132" t="s">
        <v>216</v>
      </c>
      <c r="BP19" s="89" t="s">
        <v>216</v>
      </c>
      <c r="BQ19" s="89" t="s">
        <v>216</v>
      </c>
      <c r="BR19" s="89" t="s">
        <v>216</v>
      </c>
      <c r="BS19" s="89" t="s">
        <v>216</v>
      </c>
      <c r="BT19" s="89" t="s">
        <v>216</v>
      </c>
      <c r="BU19" s="89" t="s">
        <v>216</v>
      </c>
      <c r="BV19" s="89" t="s">
        <v>216</v>
      </c>
      <c r="BW19" s="89" t="s">
        <v>216</v>
      </c>
      <c r="BX19" s="89" t="s">
        <v>318</v>
      </c>
      <c r="BY19" s="89">
        <v>1</v>
      </c>
      <c r="BZ19" s="89" t="s">
        <v>216</v>
      </c>
      <c r="CA19" s="89" t="s">
        <v>216</v>
      </c>
      <c r="CB19" s="89" t="s">
        <v>216</v>
      </c>
      <c r="CC19" s="89" t="s">
        <v>319</v>
      </c>
      <c r="CD19" s="89" t="s">
        <v>319</v>
      </c>
      <c r="CE19" s="89" t="s">
        <v>319</v>
      </c>
      <c r="CF19" s="89" t="s">
        <v>319</v>
      </c>
      <c r="CG19" s="89" t="s">
        <v>319</v>
      </c>
      <c r="CH19" s="89" t="s">
        <v>319</v>
      </c>
      <c r="CI19" s="89" t="s">
        <v>319</v>
      </c>
      <c r="CJ19" s="89" t="s">
        <v>319</v>
      </c>
      <c r="CK19" s="89" t="s">
        <v>319</v>
      </c>
      <c r="CL19" s="61" t="s">
        <v>319</v>
      </c>
      <c r="CM19" s="88" t="s">
        <v>319</v>
      </c>
      <c r="CN19" s="88" t="s">
        <v>318</v>
      </c>
      <c r="CO19" s="88" t="s">
        <v>318</v>
      </c>
      <c r="CP19" s="89" t="s">
        <v>318</v>
      </c>
      <c r="CQ19" s="89" t="s">
        <v>318</v>
      </c>
      <c r="CR19" s="132" t="s">
        <v>318</v>
      </c>
      <c r="CS19" s="89" t="s">
        <v>318</v>
      </c>
      <c r="CT19" s="89" t="s">
        <v>318</v>
      </c>
      <c r="CU19" s="89" t="s">
        <v>321</v>
      </c>
      <c r="CV19" s="89" t="s">
        <v>322</v>
      </c>
      <c r="CW19" s="89" t="s">
        <v>216</v>
      </c>
      <c r="CX19" s="89" t="s">
        <v>323</v>
      </c>
      <c r="CY19" s="89" t="s">
        <v>218</v>
      </c>
      <c r="CZ19" s="89" t="s">
        <v>324</v>
      </c>
      <c r="DA19" s="89" t="s">
        <v>216</v>
      </c>
      <c r="DB19" s="89" t="s">
        <v>216</v>
      </c>
      <c r="DC19" s="89" t="s">
        <v>216</v>
      </c>
      <c r="DD19" s="89">
        <v>2</v>
      </c>
      <c r="DE19" s="89">
        <v>3</v>
      </c>
      <c r="DF19" s="89">
        <v>1</v>
      </c>
      <c r="DG19" s="89" t="s">
        <v>325</v>
      </c>
      <c r="DH19" s="89" t="s">
        <v>326</v>
      </c>
      <c r="DI19" s="89" t="s">
        <v>327</v>
      </c>
      <c r="DJ19" s="89">
        <v>4</v>
      </c>
      <c r="DK19" s="89">
        <v>3</v>
      </c>
      <c r="DL19" s="89">
        <v>2</v>
      </c>
      <c r="DM19" s="89">
        <v>8</v>
      </c>
      <c r="DN19" s="89">
        <v>2</v>
      </c>
      <c r="DO19" s="61" t="s">
        <v>216</v>
      </c>
      <c r="DP19" s="88">
        <v>2</v>
      </c>
      <c r="DQ19" s="89" t="s">
        <v>220</v>
      </c>
    </row>
    <row r="20" spans="1:121" ht="303.60000000000002" customHeight="1">
      <c r="A20" s="89">
        <v>12</v>
      </c>
      <c r="B20" s="156" t="s">
        <v>297</v>
      </c>
      <c r="C20" s="154" t="s">
        <v>311</v>
      </c>
      <c r="D20" s="155" t="s">
        <v>312</v>
      </c>
      <c r="E20" s="95" t="s">
        <v>328</v>
      </c>
      <c r="F20" s="88" t="s">
        <v>329</v>
      </c>
      <c r="G20" s="88" t="s">
        <v>330</v>
      </c>
      <c r="H20" s="89" t="s">
        <v>331</v>
      </c>
      <c r="I20" s="89" t="s">
        <v>212</v>
      </c>
      <c r="J20" s="132" t="s">
        <v>317</v>
      </c>
      <c r="K20" s="89" t="s">
        <v>332</v>
      </c>
      <c r="L20" s="89" t="s">
        <v>215</v>
      </c>
      <c r="M20" s="89" t="s">
        <v>216</v>
      </c>
      <c r="N20" s="89" t="s">
        <v>216</v>
      </c>
      <c r="O20" s="89" t="s">
        <v>216</v>
      </c>
      <c r="P20" s="89" t="s">
        <v>216</v>
      </c>
      <c r="Q20" s="89" t="s">
        <v>216</v>
      </c>
      <c r="R20" s="89" t="s">
        <v>217</v>
      </c>
      <c r="S20" s="89" t="s">
        <v>216</v>
      </c>
      <c r="T20" s="89" t="s">
        <v>216</v>
      </c>
      <c r="U20" s="89" t="s">
        <v>216</v>
      </c>
      <c r="V20" s="89" t="s">
        <v>216</v>
      </c>
      <c r="W20" s="89" t="s">
        <v>216</v>
      </c>
      <c r="X20" s="89" t="s">
        <v>216</v>
      </c>
      <c r="Y20" s="89" t="s">
        <v>216</v>
      </c>
      <c r="Z20" s="89" t="s">
        <v>216</v>
      </c>
      <c r="AA20" s="89" t="s">
        <v>216</v>
      </c>
      <c r="AB20" s="89" t="s">
        <v>216</v>
      </c>
      <c r="AC20" s="89" t="s">
        <v>216</v>
      </c>
      <c r="AD20" s="89" t="s">
        <v>216</v>
      </c>
      <c r="AE20" s="89" t="s">
        <v>216</v>
      </c>
      <c r="AF20" s="61" t="s">
        <v>216</v>
      </c>
      <c r="AG20" s="88" t="s">
        <v>216</v>
      </c>
      <c r="AH20" s="88" t="s">
        <v>216</v>
      </c>
      <c r="AI20" s="88" t="s">
        <v>216</v>
      </c>
      <c r="AJ20" s="89" t="s">
        <v>216</v>
      </c>
      <c r="AK20" s="89" t="s">
        <v>216</v>
      </c>
      <c r="AL20" s="132" t="s">
        <v>216</v>
      </c>
      <c r="AM20" s="89" t="s">
        <v>216</v>
      </c>
      <c r="AN20" s="89" t="s">
        <v>216</v>
      </c>
      <c r="AO20" s="89" t="s">
        <v>216</v>
      </c>
      <c r="AP20" s="89">
        <v>1</v>
      </c>
      <c r="AQ20" s="89" t="s">
        <v>216</v>
      </c>
      <c r="AR20" s="89" t="s">
        <v>216</v>
      </c>
      <c r="AS20" s="89" t="s">
        <v>216</v>
      </c>
      <c r="AT20" s="89" t="s">
        <v>216</v>
      </c>
      <c r="AU20" s="89" t="s">
        <v>216</v>
      </c>
      <c r="AV20" s="89" t="s">
        <v>216</v>
      </c>
      <c r="AW20" s="89" t="s">
        <v>216</v>
      </c>
      <c r="AX20" s="89">
        <v>0</v>
      </c>
      <c r="AY20" s="89">
        <v>0</v>
      </c>
      <c r="AZ20" s="89">
        <v>0</v>
      </c>
      <c r="BA20" s="89">
        <v>0</v>
      </c>
      <c r="BB20" s="89">
        <v>0</v>
      </c>
      <c r="BC20" s="89">
        <v>0</v>
      </c>
      <c r="BD20" s="89">
        <v>0</v>
      </c>
      <c r="BE20" s="89">
        <v>0</v>
      </c>
      <c r="BF20" s="89">
        <v>0</v>
      </c>
      <c r="BG20" s="89">
        <v>0</v>
      </c>
      <c r="BH20" s="89">
        <v>0</v>
      </c>
      <c r="BI20" s="61">
        <v>0</v>
      </c>
      <c r="BJ20" s="88">
        <v>2</v>
      </c>
      <c r="BK20" s="88">
        <v>1</v>
      </c>
      <c r="BL20" s="88" t="s">
        <v>216</v>
      </c>
      <c r="BM20" s="89">
        <v>1</v>
      </c>
      <c r="BN20" s="89">
        <v>1</v>
      </c>
      <c r="BO20" s="132" t="s">
        <v>216</v>
      </c>
      <c r="BP20" s="89" t="s">
        <v>216</v>
      </c>
      <c r="BQ20" s="89" t="s">
        <v>216</v>
      </c>
      <c r="BR20" s="89" t="s">
        <v>216</v>
      </c>
      <c r="BS20" s="89" t="s">
        <v>216</v>
      </c>
      <c r="BT20" s="89" t="s">
        <v>216</v>
      </c>
      <c r="BU20" s="89">
        <v>1</v>
      </c>
      <c r="BV20" s="89">
        <v>1</v>
      </c>
      <c r="BW20" s="89" t="s">
        <v>216</v>
      </c>
      <c r="BX20" s="89">
        <v>1</v>
      </c>
      <c r="BY20" s="89">
        <v>1</v>
      </c>
      <c r="BZ20" s="89">
        <v>4</v>
      </c>
      <c r="CA20" s="89" t="s">
        <v>216</v>
      </c>
      <c r="CB20" s="89" t="s">
        <v>216</v>
      </c>
      <c r="CC20" s="89">
        <v>0</v>
      </c>
      <c r="CD20" s="89">
        <v>0</v>
      </c>
      <c r="CE20" s="89">
        <v>0</v>
      </c>
      <c r="CF20" s="89">
        <v>0</v>
      </c>
      <c r="CG20" s="89">
        <v>0</v>
      </c>
      <c r="CH20" s="89">
        <v>0</v>
      </c>
      <c r="CI20" s="89">
        <v>0</v>
      </c>
      <c r="CJ20" s="89">
        <v>0</v>
      </c>
      <c r="CK20" s="89">
        <v>0</v>
      </c>
      <c r="CL20" s="61">
        <v>0</v>
      </c>
      <c r="CM20" s="88">
        <v>0</v>
      </c>
      <c r="CN20" s="88">
        <v>1</v>
      </c>
      <c r="CO20" s="88">
        <v>1</v>
      </c>
      <c r="CP20" s="89">
        <v>1</v>
      </c>
      <c r="CQ20" s="89">
        <v>2</v>
      </c>
      <c r="CR20" s="132">
        <v>2</v>
      </c>
      <c r="CS20" s="89">
        <v>1</v>
      </c>
      <c r="CT20" s="89">
        <v>8</v>
      </c>
      <c r="CU20" s="89" t="s">
        <v>333</v>
      </c>
      <c r="CV20" s="89" t="s">
        <v>305</v>
      </c>
      <c r="CW20" s="89" t="s">
        <v>334</v>
      </c>
      <c r="CX20" s="89" t="s">
        <v>335</v>
      </c>
      <c r="CY20" s="89" t="s">
        <v>218</v>
      </c>
      <c r="CZ20" s="89"/>
      <c r="DA20" s="89" t="s">
        <v>216</v>
      </c>
      <c r="DB20" s="89" t="s">
        <v>216</v>
      </c>
      <c r="DC20" s="89" t="s">
        <v>216</v>
      </c>
      <c r="DD20" s="89">
        <v>2</v>
      </c>
      <c r="DE20" s="89">
        <v>3</v>
      </c>
      <c r="DF20" s="89">
        <v>0</v>
      </c>
      <c r="DG20" s="89" t="s">
        <v>85</v>
      </c>
      <c r="DH20" s="89" t="s">
        <v>308</v>
      </c>
      <c r="DI20" s="89" t="s">
        <v>309</v>
      </c>
      <c r="DJ20" s="89">
        <v>4</v>
      </c>
      <c r="DK20" s="89">
        <v>4</v>
      </c>
      <c r="DL20" s="89">
        <v>3</v>
      </c>
      <c r="DM20" s="89">
        <v>9.5</v>
      </c>
      <c r="DN20" s="89">
        <v>2</v>
      </c>
      <c r="DO20" s="61">
        <v>1</v>
      </c>
      <c r="DP20" s="88">
        <v>3</v>
      </c>
      <c r="DQ20" s="89" t="s">
        <v>220</v>
      </c>
    </row>
    <row r="21" spans="1:121" ht="146.25" customHeight="1">
      <c r="A21" s="89">
        <v>13</v>
      </c>
      <c r="B21" s="156" t="s">
        <v>297</v>
      </c>
      <c r="C21" s="154" t="s">
        <v>311</v>
      </c>
      <c r="D21" s="155" t="s">
        <v>312</v>
      </c>
      <c r="E21" s="95" t="s">
        <v>336</v>
      </c>
      <c r="F21" s="88" t="s">
        <v>337</v>
      </c>
      <c r="G21" s="88" t="s">
        <v>811</v>
      </c>
      <c r="H21" s="89" t="s">
        <v>812</v>
      </c>
      <c r="I21" s="89" t="s">
        <v>212</v>
      </c>
      <c r="J21" s="132" t="s">
        <v>317</v>
      </c>
      <c r="K21" s="89" t="s">
        <v>226</v>
      </c>
      <c r="L21" s="89" t="s">
        <v>227</v>
      </c>
      <c r="M21" s="89" t="s">
        <v>216</v>
      </c>
      <c r="N21" s="89" t="s">
        <v>216</v>
      </c>
      <c r="O21" s="89" t="s">
        <v>216</v>
      </c>
      <c r="P21" s="89" t="s">
        <v>216</v>
      </c>
      <c r="Q21" s="89" t="s">
        <v>216</v>
      </c>
      <c r="R21" s="89" t="s">
        <v>217</v>
      </c>
      <c r="S21" s="89" t="s">
        <v>216</v>
      </c>
      <c r="T21" s="89" t="s">
        <v>216</v>
      </c>
      <c r="U21" s="89" t="s">
        <v>216</v>
      </c>
      <c r="V21" s="89" t="s">
        <v>216</v>
      </c>
      <c r="W21" s="89" t="s">
        <v>216</v>
      </c>
      <c r="X21" s="89" t="s">
        <v>216</v>
      </c>
      <c r="Y21" s="89" t="s">
        <v>216</v>
      </c>
      <c r="Z21" s="89" t="s">
        <v>216</v>
      </c>
      <c r="AA21" s="89" t="s">
        <v>216</v>
      </c>
      <c r="AB21" s="89" t="s">
        <v>216</v>
      </c>
      <c r="AC21" s="89" t="s">
        <v>216</v>
      </c>
      <c r="AD21" s="89" t="s">
        <v>216</v>
      </c>
      <c r="AE21" s="89" t="s">
        <v>216</v>
      </c>
      <c r="AF21" s="61" t="s">
        <v>216</v>
      </c>
      <c r="AG21" s="88" t="s">
        <v>216</v>
      </c>
      <c r="AH21" s="88" t="s">
        <v>216</v>
      </c>
      <c r="AI21" s="88" t="s">
        <v>216</v>
      </c>
      <c r="AJ21" s="89" t="s">
        <v>216</v>
      </c>
      <c r="AK21" s="89" t="s">
        <v>216</v>
      </c>
      <c r="AL21" s="132" t="s">
        <v>216</v>
      </c>
      <c r="AM21" s="89" t="s">
        <v>216</v>
      </c>
      <c r="AN21" s="89" t="s">
        <v>216</v>
      </c>
      <c r="AO21" s="89" t="s">
        <v>216</v>
      </c>
      <c r="AP21" s="89">
        <v>1</v>
      </c>
      <c r="AQ21" s="89" t="s">
        <v>216</v>
      </c>
      <c r="AR21" s="89" t="s">
        <v>216</v>
      </c>
      <c r="AS21" s="89" t="s">
        <v>216</v>
      </c>
      <c r="AT21" s="89" t="s">
        <v>216</v>
      </c>
      <c r="AU21" s="89" t="s">
        <v>216</v>
      </c>
      <c r="AV21" s="89" t="s">
        <v>216</v>
      </c>
      <c r="AW21" s="89" t="s">
        <v>216</v>
      </c>
      <c r="AX21" s="89">
        <v>0</v>
      </c>
      <c r="AY21" s="89">
        <v>0</v>
      </c>
      <c r="AZ21" s="89">
        <v>0</v>
      </c>
      <c r="BA21" s="89">
        <f t="shared" ref="BA21:BA29" si="15">COUNTIF(AX21:AZ21,"&gt;0")</f>
        <v>0</v>
      </c>
      <c r="BB21" s="89">
        <v>0</v>
      </c>
      <c r="BC21" s="89">
        <v>0</v>
      </c>
      <c r="BD21" s="89">
        <v>0</v>
      </c>
      <c r="BE21" s="89">
        <v>0</v>
      </c>
      <c r="BF21" s="89">
        <v>0</v>
      </c>
      <c r="BG21" s="89">
        <v>0</v>
      </c>
      <c r="BH21" s="89">
        <f t="shared" ref="BH21:BH29" si="16">COUNTIF(BC21:BG21,"&gt;0")</f>
        <v>0</v>
      </c>
      <c r="BI21" s="61">
        <v>0</v>
      </c>
      <c r="BJ21" s="88">
        <v>1</v>
      </c>
      <c r="BK21" s="88">
        <v>1</v>
      </c>
      <c r="BL21" s="88" t="s">
        <v>216</v>
      </c>
      <c r="BM21" s="89">
        <v>1</v>
      </c>
      <c r="BN21" s="89">
        <v>1</v>
      </c>
      <c r="BO21" s="132" t="s">
        <v>216</v>
      </c>
      <c r="BP21" s="89" t="s">
        <v>216</v>
      </c>
      <c r="BQ21" s="89" t="s">
        <v>216</v>
      </c>
      <c r="BR21" s="89" t="s">
        <v>216</v>
      </c>
      <c r="BS21" s="89" t="s">
        <v>216</v>
      </c>
      <c r="BT21" s="89" t="s">
        <v>216</v>
      </c>
      <c r="BU21" s="89" t="s">
        <v>216</v>
      </c>
      <c r="BV21" s="89" t="s">
        <v>216</v>
      </c>
      <c r="BW21" s="89" t="s">
        <v>216</v>
      </c>
      <c r="BX21" s="89" t="s">
        <v>216</v>
      </c>
      <c r="BY21" s="89">
        <v>2</v>
      </c>
      <c r="BZ21" s="89">
        <f>SUM(BO21:BY21)</f>
        <v>2</v>
      </c>
      <c r="CA21" s="89" t="s">
        <v>216</v>
      </c>
      <c r="CB21" s="89" t="s">
        <v>216</v>
      </c>
      <c r="CC21" s="89">
        <v>0</v>
      </c>
      <c r="CD21" s="89">
        <v>0</v>
      </c>
      <c r="CE21" s="89">
        <v>0</v>
      </c>
      <c r="CF21" s="89">
        <v>0</v>
      </c>
      <c r="CG21" s="89">
        <v>0</v>
      </c>
      <c r="CH21" s="89">
        <v>0</v>
      </c>
      <c r="CI21" s="89">
        <v>1</v>
      </c>
      <c r="CJ21" s="89">
        <v>1</v>
      </c>
      <c r="CK21" s="89">
        <v>1</v>
      </c>
      <c r="CL21" s="61">
        <v>1</v>
      </c>
      <c r="CM21" s="88">
        <f t="shared" ref="CM21:CM29" si="17">SUM(CI21:CL21)</f>
        <v>4</v>
      </c>
      <c r="CN21" s="88">
        <v>1</v>
      </c>
      <c r="CO21" s="88">
        <v>1</v>
      </c>
      <c r="CP21" s="89">
        <v>1</v>
      </c>
      <c r="CQ21" s="89">
        <v>2</v>
      </c>
      <c r="CR21" s="132">
        <v>2</v>
      </c>
      <c r="CS21" s="89">
        <v>1</v>
      </c>
      <c r="CT21" s="89">
        <f t="shared" ref="CT21" si="18">SUM(CN21:CS21)</f>
        <v>8</v>
      </c>
      <c r="CU21" s="89" t="s">
        <v>338</v>
      </c>
      <c r="CV21" s="89" t="s">
        <v>339</v>
      </c>
      <c r="CW21" s="89" t="s">
        <v>216</v>
      </c>
      <c r="CX21" s="89" t="s">
        <v>340</v>
      </c>
      <c r="CY21" s="89" t="s">
        <v>218</v>
      </c>
      <c r="CZ21" s="89"/>
      <c r="DA21" s="89" t="s">
        <v>216</v>
      </c>
      <c r="DB21" s="89" t="s">
        <v>216</v>
      </c>
      <c r="DC21" s="89" t="s">
        <v>216</v>
      </c>
      <c r="DD21" s="89">
        <v>2</v>
      </c>
      <c r="DE21" s="89">
        <v>3</v>
      </c>
      <c r="DF21" s="89">
        <v>0</v>
      </c>
      <c r="DG21" s="89" t="s">
        <v>228</v>
      </c>
      <c r="DH21" s="89" t="s">
        <v>326</v>
      </c>
      <c r="DI21" s="89" t="s">
        <v>327</v>
      </c>
      <c r="DJ21" s="89">
        <v>4</v>
      </c>
      <c r="DK21" s="89">
        <v>3</v>
      </c>
      <c r="DL21" s="89">
        <v>3</v>
      </c>
      <c r="DM21" s="89">
        <f t="shared" ref="DM21:DM29" si="19">DJ21+DK21+0.5*DL21</f>
        <v>8.5</v>
      </c>
      <c r="DN21" s="89">
        <v>3</v>
      </c>
      <c r="DO21" s="61">
        <f t="shared" ref="DO21:DO29" si="20">SUM(AF21:AW21)</f>
        <v>1</v>
      </c>
      <c r="DP21" s="88">
        <v>3</v>
      </c>
      <c r="DQ21" s="89" t="s">
        <v>220</v>
      </c>
    </row>
    <row r="22" spans="1:121" ht="207">
      <c r="A22" s="63">
        <v>14</v>
      </c>
      <c r="B22" s="157" t="s">
        <v>341</v>
      </c>
      <c r="C22" s="92" t="s">
        <v>342</v>
      </c>
      <c r="D22" s="91" t="s">
        <v>343</v>
      </c>
      <c r="E22" s="62" t="s">
        <v>344</v>
      </c>
      <c r="F22" s="82" t="s">
        <v>345</v>
      </c>
      <c r="G22" s="82" t="s">
        <v>346</v>
      </c>
      <c r="H22" s="82" t="s">
        <v>804</v>
      </c>
      <c r="I22" s="63" t="s">
        <v>224</v>
      </c>
      <c r="J22" s="63" t="s">
        <v>347</v>
      </c>
      <c r="K22" s="133" t="s">
        <v>809</v>
      </c>
      <c r="L22" s="63" t="s">
        <v>810</v>
      </c>
      <c r="M22" s="63" t="s">
        <v>216</v>
      </c>
      <c r="N22" s="63" t="s">
        <v>216</v>
      </c>
      <c r="O22" s="63" t="s">
        <v>216</v>
      </c>
      <c r="P22" s="63" t="s">
        <v>216</v>
      </c>
      <c r="Q22" s="63" t="s">
        <v>216</v>
      </c>
      <c r="R22" s="63" t="s">
        <v>216</v>
      </c>
      <c r="S22" s="63" t="s">
        <v>217</v>
      </c>
      <c r="T22" s="63" t="s">
        <v>217</v>
      </c>
      <c r="U22" s="63" t="s">
        <v>216</v>
      </c>
      <c r="V22" s="63" t="s">
        <v>216</v>
      </c>
      <c r="W22" s="63" t="s">
        <v>216</v>
      </c>
      <c r="X22" s="63" t="s">
        <v>216</v>
      </c>
      <c r="Y22" s="63" t="s">
        <v>216</v>
      </c>
      <c r="Z22" s="63" t="s">
        <v>216</v>
      </c>
      <c r="AA22" s="63" t="s">
        <v>216</v>
      </c>
      <c r="AB22" s="63" t="s">
        <v>216</v>
      </c>
      <c r="AC22" s="63" t="s">
        <v>216</v>
      </c>
      <c r="AD22" s="63" t="s">
        <v>216</v>
      </c>
      <c r="AE22" s="63" t="s">
        <v>216</v>
      </c>
      <c r="AF22" s="63" t="s">
        <v>216</v>
      </c>
      <c r="AG22" s="63" t="s">
        <v>216</v>
      </c>
      <c r="AH22" s="63" t="s">
        <v>216</v>
      </c>
      <c r="AI22" s="63" t="s">
        <v>216</v>
      </c>
      <c r="AJ22" s="63" t="s">
        <v>216</v>
      </c>
      <c r="AK22" s="63" t="s">
        <v>216</v>
      </c>
      <c r="AL22" s="63" t="s">
        <v>216</v>
      </c>
      <c r="AM22" s="63" t="s">
        <v>216</v>
      </c>
      <c r="AN22" s="63" t="s">
        <v>216</v>
      </c>
      <c r="AO22" s="63" t="s">
        <v>216</v>
      </c>
      <c r="AP22" s="63" t="s">
        <v>216</v>
      </c>
      <c r="AQ22" s="63">
        <v>1</v>
      </c>
      <c r="AR22" s="63">
        <v>1</v>
      </c>
      <c r="AS22" s="63" t="s">
        <v>216</v>
      </c>
      <c r="AT22" s="63" t="s">
        <v>216</v>
      </c>
      <c r="AU22" s="63" t="s">
        <v>216</v>
      </c>
      <c r="AV22" s="63" t="s">
        <v>216</v>
      </c>
      <c r="AW22" s="63" t="s">
        <v>216</v>
      </c>
      <c r="AX22" s="63">
        <v>0</v>
      </c>
      <c r="AY22" s="63">
        <v>0</v>
      </c>
      <c r="AZ22" s="63">
        <v>0</v>
      </c>
      <c r="BA22" s="63">
        <v>0</v>
      </c>
      <c r="BB22" s="63">
        <v>0</v>
      </c>
      <c r="BC22" s="63">
        <v>0</v>
      </c>
      <c r="BD22" s="63">
        <v>0</v>
      </c>
      <c r="BE22" s="63">
        <v>0</v>
      </c>
      <c r="BF22" s="63">
        <v>0</v>
      </c>
      <c r="BG22" s="63">
        <v>0</v>
      </c>
      <c r="BH22" s="63">
        <v>0</v>
      </c>
      <c r="BI22" s="74">
        <v>0</v>
      </c>
      <c r="BJ22" s="63">
        <v>1</v>
      </c>
      <c r="BK22" s="63">
        <v>1</v>
      </c>
      <c r="BL22" s="63">
        <v>1</v>
      </c>
      <c r="BM22" s="63" t="s">
        <v>216</v>
      </c>
      <c r="BN22" s="63">
        <v>1</v>
      </c>
      <c r="BO22" s="63" t="s">
        <v>216</v>
      </c>
      <c r="BP22" s="63" t="s">
        <v>216</v>
      </c>
      <c r="BQ22" s="63" t="s">
        <v>216</v>
      </c>
      <c r="BR22" s="63" t="s">
        <v>216</v>
      </c>
      <c r="BS22" s="63" t="s">
        <v>216</v>
      </c>
      <c r="BT22" s="63" t="s">
        <v>216</v>
      </c>
      <c r="BU22" s="63" t="s">
        <v>216</v>
      </c>
      <c r="BV22" s="63" t="s">
        <v>216</v>
      </c>
      <c r="BW22" s="63" t="s">
        <v>216</v>
      </c>
      <c r="BX22" s="63" t="s">
        <v>216</v>
      </c>
      <c r="BY22" s="63" t="s">
        <v>216</v>
      </c>
      <c r="BZ22" s="63">
        <v>0</v>
      </c>
      <c r="CA22" s="63" t="s">
        <v>216</v>
      </c>
      <c r="CB22" s="63" t="s">
        <v>216</v>
      </c>
      <c r="CC22" s="63">
        <v>0</v>
      </c>
      <c r="CD22" s="63">
        <v>0</v>
      </c>
      <c r="CE22" s="63">
        <v>0</v>
      </c>
      <c r="CF22" s="63">
        <v>0</v>
      </c>
      <c r="CG22" s="63">
        <v>0</v>
      </c>
      <c r="CH22" s="63">
        <v>0</v>
      </c>
      <c r="CI22" s="63">
        <v>0</v>
      </c>
      <c r="CJ22" s="63">
        <v>0</v>
      </c>
      <c r="CK22" s="63">
        <v>0</v>
      </c>
      <c r="CL22" s="63">
        <v>0</v>
      </c>
      <c r="CM22" s="63">
        <v>0</v>
      </c>
      <c r="CN22" s="63">
        <v>0</v>
      </c>
      <c r="CO22" s="63">
        <v>0</v>
      </c>
      <c r="CP22" s="63">
        <v>0</v>
      </c>
      <c r="CQ22" s="63">
        <v>0</v>
      </c>
      <c r="CR22" s="63">
        <v>0</v>
      </c>
      <c r="CS22" s="63">
        <v>0</v>
      </c>
      <c r="CT22" s="63">
        <v>0</v>
      </c>
      <c r="CU22" s="63" t="s">
        <v>348</v>
      </c>
      <c r="CV22" s="63" t="s">
        <v>349</v>
      </c>
      <c r="CW22" s="63" t="s">
        <v>350</v>
      </c>
      <c r="CX22" s="63" t="s">
        <v>351</v>
      </c>
      <c r="CY22" s="63" t="s">
        <v>352</v>
      </c>
      <c r="CZ22" s="63" t="s">
        <v>353</v>
      </c>
      <c r="DA22" s="63" t="s">
        <v>216</v>
      </c>
      <c r="DB22" s="63" t="s">
        <v>216</v>
      </c>
      <c r="DC22" s="63" t="s">
        <v>216</v>
      </c>
      <c r="DD22" s="63" t="s">
        <v>216</v>
      </c>
      <c r="DE22" s="63" t="s">
        <v>216</v>
      </c>
      <c r="DF22" s="63" t="s">
        <v>216</v>
      </c>
      <c r="DG22" s="63" t="s">
        <v>85</v>
      </c>
      <c r="DH22" s="63" t="s">
        <v>216</v>
      </c>
      <c r="DI22" s="63" t="s">
        <v>216</v>
      </c>
      <c r="DJ22" s="63">
        <v>4</v>
      </c>
      <c r="DK22" s="63">
        <v>4</v>
      </c>
      <c r="DL22" s="64">
        <v>3</v>
      </c>
      <c r="DM22" s="63">
        <v>9.5</v>
      </c>
      <c r="DN22" s="63">
        <v>3</v>
      </c>
      <c r="DO22" s="63">
        <v>2</v>
      </c>
      <c r="DP22" s="63">
        <v>3</v>
      </c>
      <c r="DQ22" s="63" t="s">
        <v>220</v>
      </c>
    </row>
    <row r="23" spans="1:121" ht="81.75" customHeight="1">
      <c r="A23" s="63">
        <v>15</v>
      </c>
      <c r="B23" s="157" t="s">
        <v>341</v>
      </c>
      <c r="C23" s="92" t="s">
        <v>354</v>
      </c>
      <c r="D23" s="91" t="s">
        <v>355</v>
      </c>
      <c r="E23" s="62" t="s">
        <v>356</v>
      </c>
      <c r="F23" s="82" t="s">
        <v>357</v>
      </c>
      <c r="G23" s="83" t="s">
        <v>358</v>
      </c>
      <c r="H23" s="82" t="s">
        <v>359</v>
      </c>
      <c r="I23" s="63" t="s">
        <v>212</v>
      </c>
      <c r="J23" s="63" t="s">
        <v>360</v>
      </c>
      <c r="K23" s="133" t="s">
        <v>361</v>
      </c>
      <c r="L23" s="63" t="s">
        <v>362</v>
      </c>
      <c r="M23" s="63" t="s">
        <v>216</v>
      </c>
      <c r="N23" s="63" t="s">
        <v>216</v>
      </c>
      <c r="O23" s="63" t="s">
        <v>216</v>
      </c>
      <c r="P23" s="63" t="s">
        <v>216</v>
      </c>
      <c r="Q23" s="63" t="s">
        <v>216</v>
      </c>
      <c r="R23" s="63" t="s">
        <v>216</v>
      </c>
      <c r="S23" s="63" t="s">
        <v>217</v>
      </c>
      <c r="T23" s="63" t="s">
        <v>217</v>
      </c>
      <c r="U23" s="63" t="s">
        <v>216</v>
      </c>
      <c r="V23" s="63" t="s">
        <v>216</v>
      </c>
      <c r="W23" s="63" t="s">
        <v>216</v>
      </c>
      <c r="X23" s="63" t="s">
        <v>216</v>
      </c>
      <c r="Y23" s="63" t="s">
        <v>216</v>
      </c>
      <c r="Z23" s="63" t="s">
        <v>216</v>
      </c>
      <c r="AA23" s="63" t="s">
        <v>216</v>
      </c>
      <c r="AB23" s="63" t="s">
        <v>216</v>
      </c>
      <c r="AC23" s="63" t="s">
        <v>216</v>
      </c>
      <c r="AD23" s="63" t="s">
        <v>216</v>
      </c>
      <c r="AE23" s="63" t="s">
        <v>216</v>
      </c>
      <c r="AF23" s="63" t="s">
        <v>216</v>
      </c>
      <c r="AG23" s="63" t="s">
        <v>216</v>
      </c>
      <c r="AH23" s="63" t="s">
        <v>216</v>
      </c>
      <c r="AI23" s="63" t="s">
        <v>216</v>
      </c>
      <c r="AJ23" s="63" t="s">
        <v>216</v>
      </c>
      <c r="AK23" s="63" t="s">
        <v>216</v>
      </c>
      <c r="AL23" s="63" t="s">
        <v>216</v>
      </c>
      <c r="AM23" s="63" t="s">
        <v>216</v>
      </c>
      <c r="AN23" s="63" t="s">
        <v>216</v>
      </c>
      <c r="AO23" s="63" t="s">
        <v>216</v>
      </c>
      <c r="AP23" s="63" t="s">
        <v>216</v>
      </c>
      <c r="AQ23" s="63">
        <v>1</v>
      </c>
      <c r="AR23" s="63">
        <v>1</v>
      </c>
      <c r="AS23" s="63" t="s">
        <v>216</v>
      </c>
      <c r="AT23" s="63" t="s">
        <v>216</v>
      </c>
      <c r="AU23" s="63" t="s">
        <v>216</v>
      </c>
      <c r="AV23" s="63" t="s">
        <v>216</v>
      </c>
      <c r="AW23" s="63" t="s">
        <v>216</v>
      </c>
      <c r="AX23" s="63">
        <v>0</v>
      </c>
      <c r="AY23" s="63">
        <v>0</v>
      </c>
      <c r="AZ23" s="63">
        <v>0</v>
      </c>
      <c r="BA23" s="63">
        <v>0</v>
      </c>
      <c r="BB23" s="63">
        <v>0</v>
      </c>
      <c r="BC23" s="63">
        <v>0</v>
      </c>
      <c r="BD23" s="63">
        <v>0</v>
      </c>
      <c r="BE23" s="63">
        <v>0</v>
      </c>
      <c r="BF23" s="63">
        <v>0</v>
      </c>
      <c r="BG23" s="63">
        <v>0</v>
      </c>
      <c r="BH23" s="63">
        <v>0</v>
      </c>
      <c r="BI23" s="74">
        <v>0</v>
      </c>
      <c r="BJ23" s="63">
        <v>2</v>
      </c>
      <c r="BK23" s="63">
        <v>1</v>
      </c>
      <c r="BL23" s="63">
        <v>1</v>
      </c>
      <c r="BM23" s="63" t="s">
        <v>216</v>
      </c>
      <c r="BN23" s="63">
        <v>1</v>
      </c>
      <c r="BO23" s="63" t="s">
        <v>216</v>
      </c>
      <c r="BP23" s="63" t="s">
        <v>216</v>
      </c>
      <c r="BQ23" s="63" t="s">
        <v>216</v>
      </c>
      <c r="BR23" s="63">
        <v>1</v>
      </c>
      <c r="BS23" s="63">
        <v>1</v>
      </c>
      <c r="BT23" s="63" t="s">
        <v>216</v>
      </c>
      <c r="BU23" s="63" t="s">
        <v>216</v>
      </c>
      <c r="BV23" s="63" t="s">
        <v>216</v>
      </c>
      <c r="BW23" s="63" t="s">
        <v>216</v>
      </c>
      <c r="BX23" s="63" t="s">
        <v>216</v>
      </c>
      <c r="BY23" s="63" t="s">
        <v>216</v>
      </c>
      <c r="BZ23" s="63">
        <v>2</v>
      </c>
      <c r="CA23" s="63" t="s">
        <v>216</v>
      </c>
      <c r="CB23" s="63" t="s">
        <v>216</v>
      </c>
      <c r="CC23" s="63">
        <v>0</v>
      </c>
      <c r="CD23" s="63">
        <v>0</v>
      </c>
      <c r="CE23" s="63">
        <v>0</v>
      </c>
      <c r="CF23" s="63">
        <v>0</v>
      </c>
      <c r="CG23" s="63">
        <v>0</v>
      </c>
      <c r="CH23" s="63">
        <v>0</v>
      </c>
      <c r="CI23" s="63">
        <v>0</v>
      </c>
      <c r="CJ23" s="63">
        <v>0</v>
      </c>
      <c r="CK23" s="63">
        <v>0</v>
      </c>
      <c r="CL23" s="63">
        <v>0</v>
      </c>
      <c r="CM23" s="63">
        <v>0</v>
      </c>
      <c r="CN23" s="63">
        <v>0</v>
      </c>
      <c r="CO23" s="63">
        <v>0</v>
      </c>
      <c r="CP23" s="63">
        <v>0</v>
      </c>
      <c r="CQ23" s="63">
        <v>0</v>
      </c>
      <c r="CR23" s="63">
        <v>0</v>
      </c>
      <c r="CS23" s="63">
        <v>0</v>
      </c>
      <c r="CT23" s="63">
        <v>0</v>
      </c>
      <c r="CU23" s="63" t="s">
        <v>363</v>
      </c>
      <c r="CV23" s="63" t="s">
        <v>364</v>
      </c>
      <c r="CW23" s="63" t="s">
        <v>365</v>
      </c>
      <c r="CX23" s="63" t="s">
        <v>366</v>
      </c>
      <c r="CY23" s="63" t="s">
        <v>352</v>
      </c>
      <c r="CZ23" s="63" t="s">
        <v>367</v>
      </c>
      <c r="DA23" s="63" t="s">
        <v>216</v>
      </c>
      <c r="DB23" s="63" t="s">
        <v>216</v>
      </c>
      <c r="DC23" s="63" t="s">
        <v>216</v>
      </c>
      <c r="DD23" s="63" t="s">
        <v>216</v>
      </c>
      <c r="DE23" s="63" t="s">
        <v>216</v>
      </c>
      <c r="DF23" s="63" t="s">
        <v>216</v>
      </c>
      <c r="DG23" s="63" t="s">
        <v>85</v>
      </c>
      <c r="DH23" s="63" t="s">
        <v>216</v>
      </c>
      <c r="DI23" s="63" t="s">
        <v>216</v>
      </c>
      <c r="DJ23" s="63">
        <v>4</v>
      </c>
      <c r="DK23" s="63">
        <v>4</v>
      </c>
      <c r="DL23" s="64">
        <v>3</v>
      </c>
      <c r="DM23" s="63">
        <v>9.5</v>
      </c>
      <c r="DN23" s="63">
        <v>2</v>
      </c>
      <c r="DO23" s="63">
        <v>2</v>
      </c>
      <c r="DP23" s="63">
        <v>2</v>
      </c>
      <c r="DQ23" s="63" t="s">
        <v>220</v>
      </c>
    </row>
    <row r="24" spans="1:121" ht="207">
      <c r="A24" s="66">
        <v>16</v>
      </c>
      <c r="B24" s="158" t="s">
        <v>368</v>
      </c>
      <c r="C24" s="159" t="s">
        <v>369</v>
      </c>
      <c r="D24" s="158" t="s">
        <v>370</v>
      </c>
      <c r="E24" s="65" t="s">
        <v>371</v>
      </c>
      <c r="F24" s="84" t="s">
        <v>372</v>
      </c>
      <c r="G24" s="85" t="s">
        <v>373</v>
      </c>
      <c r="H24" s="84" t="s">
        <v>374</v>
      </c>
      <c r="I24" s="66" t="s">
        <v>212</v>
      </c>
      <c r="J24" s="66" t="s">
        <v>375</v>
      </c>
      <c r="K24" s="69" t="s">
        <v>376</v>
      </c>
      <c r="L24" s="66" t="s">
        <v>377</v>
      </c>
      <c r="M24" s="66" t="s">
        <v>216</v>
      </c>
      <c r="N24" s="66" t="s">
        <v>216</v>
      </c>
      <c r="O24" s="66" t="s">
        <v>216</v>
      </c>
      <c r="P24" s="66" t="s">
        <v>216</v>
      </c>
      <c r="Q24" s="66" t="s">
        <v>216</v>
      </c>
      <c r="R24" s="66" t="s">
        <v>216</v>
      </c>
      <c r="S24" s="66" t="s">
        <v>216</v>
      </c>
      <c r="T24" s="66" t="s">
        <v>216</v>
      </c>
      <c r="U24" s="66" t="s">
        <v>216</v>
      </c>
      <c r="V24" s="66" t="s">
        <v>216</v>
      </c>
      <c r="W24" s="66" t="s">
        <v>216</v>
      </c>
      <c r="X24" s="66" t="s">
        <v>216</v>
      </c>
      <c r="Y24" s="66" t="s">
        <v>216</v>
      </c>
      <c r="Z24" s="66" t="s">
        <v>216</v>
      </c>
      <c r="AA24" s="66" t="s">
        <v>216</v>
      </c>
      <c r="AB24" s="66" t="s">
        <v>216</v>
      </c>
      <c r="AC24" s="66" t="s">
        <v>216</v>
      </c>
      <c r="AD24" s="66" t="s">
        <v>217</v>
      </c>
      <c r="AE24" s="66" t="s">
        <v>216</v>
      </c>
      <c r="AF24" s="66" t="s">
        <v>216</v>
      </c>
      <c r="AG24" s="66" t="s">
        <v>216</v>
      </c>
      <c r="AH24" s="66" t="s">
        <v>216</v>
      </c>
      <c r="AI24" s="66" t="s">
        <v>216</v>
      </c>
      <c r="AJ24" s="66" t="s">
        <v>216</v>
      </c>
      <c r="AK24" s="66" t="s">
        <v>84</v>
      </c>
      <c r="AL24" s="66" t="s">
        <v>216</v>
      </c>
      <c r="AM24" s="66" t="s">
        <v>85</v>
      </c>
      <c r="AN24" s="66" t="s">
        <v>216</v>
      </c>
      <c r="AO24" s="66" t="s">
        <v>216</v>
      </c>
      <c r="AP24" s="66" t="s">
        <v>216</v>
      </c>
      <c r="AQ24" s="66">
        <v>1</v>
      </c>
      <c r="AR24" s="66" t="s">
        <v>216</v>
      </c>
      <c r="AS24" s="66">
        <v>1</v>
      </c>
      <c r="AT24" s="66">
        <v>1</v>
      </c>
      <c r="AU24" s="66">
        <v>1</v>
      </c>
      <c r="AV24" s="66" t="s">
        <v>216</v>
      </c>
      <c r="AW24" s="66">
        <v>1</v>
      </c>
      <c r="AX24" s="75">
        <v>0</v>
      </c>
      <c r="AY24" s="75">
        <v>0</v>
      </c>
      <c r="AZ24" s="75">
        <v>0</v>
      </c>
      <c r="BA24" s="75">
        <f t="shared" si="15"/>
        <v>0</v>
      </c>
      <c r="BB24" s="75">
        <v>0</v>
      </c>
      <c r="BC24" s="75">
        <v>0</v>
      </c>
      <c r="BD24" s="75">
        <v>0</v>
      </c>
      <c r="BE24" s="75">
        <v>2</v>
      </c>
      <c r="BF24" s="75">
        <v>0</v>
      </c>
      <c r="BG24" s="75">
        <v>2</v>
      </c>
      <c r="BH24" s="75">
        <f t="shared" si="16"/>
        <v>2</v>
      </c>
      <c r="BI24" s="76">
        <f t="shared" ref="BI24:BI29" si="21">SUM(BC24:BG24)/BH24</f>
        <v>2</v>
      </c>
      <c r="BJ24" s="66">
        <v>2</v>
      </c>
      <c r="BK24" s="66">
        <v>1</v>
      </c>
      <c r="BL24" s="66" t="s">
        <v>216</v>
      </c>
      <c r="BM24" s="66" t="s">
        <v>216</v>
      </c>
      <c r="BN24" s="66">
        <v>1</v>
      </c>
      <c r="BO24" s="66" t="s">
        <v>216</v>
      </c>
      <c r="BP24" s="66" t="s">
        <v>216</v>
      </c>
      <c r="BQ24" s="66" t="s">
        <v>216</v>
      </c>
      <c r="BR24" s="66" t="s">
        <v>216</v>
      </c>
      <c r="BS24" s="66" t="s">
        <v>216</v>
      </c>
      <c r="BT24" s="66" t="s">
        <v>216</v>
      </c>
      <c r="BU24" s="66" t="s">
        <v>216</v>
      </c>
      <c r="BV24" s="66" t="s">
        <v>216</v>
      </c>
      <c r="BW24" s="66" t="s">
        <v>216</v>
      </c>
      <c r="BX24" s="66" t="s">
        <v>216</v>
      </c>
      <c r="BY24" s="66">
        <v>1</v>
      </c>
      <c r="BZ24" s="66" t="s">
        <v>216</v>
      </c>
      <c r="CA24" s="66" t="s">
        <v>216</v>
      </c>
      <c r="CB24" s="66" t="s">
        <v>216</v>
      </c>
      <c r="CC24" s="66">
        <v>1</v>
      </c>
      <c r="CD24" s="66">
        <v>1</v>
      </c>
      <c r="CE24" s="66">
        <v>1</v>
      </c>
      <c r="CF24" s="66">
        <v>1</v>
      </c>
      <c r="CG24" s="66">
        <v>1</v>
      </c>
      <c r="CH24" s="66">
        <f t="shared" ref="CH24:CH29" si="22">SUM(CC24:CG24)</f>
        <v>5</v>
      </c>
      <c r="CI24" s="75">
        <v>1</v>
      </c>
      <c r="CJ24" s="75">
        <v>1</v>
      </c>
      <c r="CK24" s="75">
        <v>2</v>
      </c>
      <c r="CL24" s="75">
        <v>0</v>
      </c>
      <c r="CM24" s="66">
        <f t="shared" si="17"/>
        <v>4</v>
      </c>
      <c r="CN24" s="66">
        <v>0</v>
      </c>
      <c r="CO24" s="66">
        <v>0</v>
      </c>
      <c r="CP24" s="66">
        <v>0</v>
      </c>
      <c r="CQ24" s="66">
        <v>0</v>
      </c>
      <c r="CR24" s="66">
        <v>0</v>
      </c>
      <c r="CS24" s="66">
        <v>0</v>
      </c>
      <c r="CT24" s="66">
        <f t="shared" ref="CT24:CT37" si="23">SUM(CN24:CS24)</f>
        <v>0</v>
      </c>
      <c r="CU24" s="66" t="s">
        <v>378</v>
      </c>
      <c r="CV24" s="66" t="s">
        <v>379</v>
      </c>
      <c r="CW24" s="66" t="s">
        <v>380</v>
      </c>
      <c r="CX24" s="66" t="s">
        <v>381</v>
      </c>
      <c r="CY24" s="66" t="s">
        <v>254</v>
      </c>
      <c r="CZ24" s="66" t="s">
        <v>216</v>
      </c>
      <c r="DA24" s="66" t="s">
        <v>216</v>
      </c>
      <c r="DB24" s="66" t="s">
        <v>216</v>
      </c>
      <c r="DC24" s="66" t="s">
        <v>216</v>
      </c>
      <c r="DD24" s="66">
        <v>3</v>
      </c>
      <c r="DE24" s="66">
        <v>1</v>
      </c>
      <c r="DF24" s="66">
        <v>1</v>
      </c>
      <c r="DG24" s="66" t="s">
        <v>85</v>
      </c>
      <c r="DH24" s="66" t="s">
        <v>216</v>
      </c>
      <c r="DI24" s="66" t="s">
        <v>216</v>
      </c>
      <c r="DJ24" s="66">
        <v>4</v>
      </c>
      <c r="DK24" s="66">
        <v>3</v>
      </c>
      <c r="DL24" s="67">
        <v>3</v>
      </c>
      <c r="DM24" s="66">
        <f t="shared" si="19"/>
        <v>8.5</v>
      </c>
      <c r="DN24" s="66">
        <v>4</v>
      </c>
      <c r="DO24" s="66">
        <f t="shared" si="20"/>
        <v>5</v>
      </c>
      <c r="DP24" s="66">
        <v>5</v>
      </c>
      <c r="DQ24" s="66" t="s">
        <v>220</v>
      </c>
    </row>
    <row r="25" spans="1:121" ht="409.6">
      <c r="A25" s="66">
        <v>17</v>
      </c>
      <c r="B25" s="158" t="s">
        <v>368</v>
      </c>
      <c r="C25" s="159" t="s">
        <v>369</v>
      </c>
      <c r="D25" s="158" t="s">
        <v>370</v>
      </c>
      <c r="E25" s="65" t="s">
        <v>382</v>
      </c>
      <c r="F25" s="84" t="s">
        <v>383</v>
      </c>
      <c r="G25" s="85" t="s">
        <v>384</v>
      </c>
      <c r="H25" s="84" t="s">
        <v>385</v>
      </c>
      <c r="I25" s="66" t="s">
        <v>212</v>
      </c>
      <c r="J25" s="66" t="s">
        <v>375</v>
      </c>
      <c r="K25" s="69" t="s">
        <v>386</v>
      </c>
      <c r="L25" s="66" t="s">
        <v>377</v>
      </c>
      <c r="M25" s="66" t="s">
        <v>216</v>
      </c>
      <c r="N25" s="66" t="s">
        <v>216</v>
      </c>
      <c r="O25" s="66" t="s">
        <v>216</v>
      </c>
      <c r="P25" s="66" t="s">
        <v>216</v>
      </c>
      <c r="Q25" s="66" t="s">
        <v>216</v>
      </c>
      <c r="R25" s="66" t="s">
        <v>216</v>
      </c>
      <c r="S25" s="66" t="s">
        <v>216</v>
      </c>
      <c r="T25" s="66" t="s">
        <v>216</v>
      </c>
      <c r="U25" s="66" t="s">
        <v>216</v>
      </c>
      <c r="V25" s="66" t="s">
        <v>216</v>
      </c>
      <c r="W25" s="66" t="s">
        <v>216</v>
      </c>
      <c r="X25" s="66" t="s">
        <v>216</v>
      </c>
      <c r="Y25" s="66" t="s">
        <v>216</v>
      </c>
      <c r="Z25" s="66" t="s">
        <v>216</v>
      </c>
      <c r="AA25" s="66" t="s">
        <v>216</v>
      </c>
      <c r="AB25" s="66" t="s">
        <v>216</v>
      </c>
      <c r="AC25" s="66" t="s">
        <v>216</v>
      </c>
      <c r="AD25" s="66" t="s">
        <v>217</v>
      </c>
      <c r="AE25" s="66" t="s">
        <v>216</v>
      </c>
      <c r="AF25" s="66" t="s">
        <v>216</v>
      </c>
      <c r="AG25" s="66" t="s">
        <v>216</v>
      </c>
      <c r="AH25" s="66" t="s">
        <v>216</v>
      </c>
      <c r="AI25" s="66" t="s">
        <v>216</v>
      </c>
      <c r="AJ25" s="66" t="s">
        <v>216</v>
      </c>
      <c r="AK25" s="66" t="s">
        <v>84</v>
      </c>
      <c r="AL25" s="66" t="s">
        <v>216</v>
      </c>
      <c r="AM25" s="66" t="s">
        <v>85</v>
      </c>
      <c r="AN25" s="66" t="s">
        <v>216</v>
      </c>
      <c r="AO25" s="66" t="s">
        <v>216</v>
      </c>
      <c r="AP25" s="66" t="s">
        <v>216</v>
      </c>
      <c r="AQ25" s="66">
        <v>1</v>
      </c>
      <c r="AR25" s="66" t="s">
        <v>216</v>
      </c>
      <c r="AS25" s="66">
        <v>1</v>
      </c>
      <c r="AT25" s="66">
        <v>1</v>
      </c>
      <c r="AU25" s="66">
        <v>1</v>
      </c>
      <c r="AV25" s="66" t="s">
        <v>216</v>
      </c>
      <c r="AW25" s="66">
        <v>1</v>
      </c>
      <c r="AX25" s="75">
        <v>0</v>
      </c>
      <c r="AY25" s="75">
        <v>0</v>
      </c>
      <c r="AZ25" s="75">
        <v>0</v>
      </c>
      <c r="BA25" s="75">
        <f t="shared" si="15"/>
        <v>0</v>
      </c>
      <c r="BB25" s="75">
        <v>0</v>
      </c>
      <c r="BC25" s="75">
        <v>0</v>
      </c>
      <c r="BD25" s="75">
        <v>0</v>
      </c>
      <c r="BE25" s="75">
        <v>2</v>
      </c>
      <c r="BF25" s="75">
        <v>0</v>
      </c>
      <c r="BG25" s="75">
        <v>2</v>
      </c>
      <c r="BH25" s="75">
        <f t="shared" si="16"/>
        <v>2</v>
      </c>
      <c r="BI25" s="76">
        <f t="shared" si="21"/>
        <v>2</v>
      </c>
      <c r="BJ25" s="66">
        <v>2</v>
      </c>
      <c r="BK25" s="66">
        <v>1</v>
      </c>
      <c r="BL25" s="66" t="s">
        <v>216</v>
      </c>
      <c r="BM25" s="66" t="s">
        <v>216</v>
      </c>
      <c r="BN25" s="66">
        <v>1</v>
      </c>
      <c r="BO25" s="66" t="s">
        <v>216</v>
      </c>
      <c r="BP25" s="66" t="s">
        <v>216</v>
      </c>
      <c r="BQ25" s="66" t="s">
        <v>216</v>
      </c>
      <c r="BR25" s="66" t="s">
        <v>216</v>
      </c>
      <c r="BS25" s="66" t="s">
        <v>216</v>
      </c>
      <c r="BT25" s="66" t="s">
        <v>216</v>
      </c>
      <c r="BU25" s="66" t="s">
        <v>216</v>
      </c>
      <c r="BV25" s="66" t="s">
        <v>216</v>
      </c>
      <c r="BW25" s="66" t="s">
        <v>216</v>
      </c>
      <c r="BX25" s="66" t="s">
        <v>216</v>
      </c>
      <c r="BY25" s="66">
        <v>1</v>
      </c>
      <c r="BZ25" s="66" t="s">
        <v>216</v>
      </c>
      <c r="CA25" s="66" t="s">
        <v>216</v>
      </c>
      <c r="CB25" s="66" t="s">
        <v>216</v>
      </c>
      <c r="CC25" s="66">
        <v>1</v>
      </c>
      <c r="CD25" s="66">
        <v>1</v>
      </c>
      <c r="CE25" s="66">
        <v>1</v>
      </c>
      <c r="CF25" s="66">
        <v>0</v>
      </c>
      <c r="CG25" s="66">
        <v>0</v>
      </c>
      <c r="CH25" s="66">
        <f t="shared" si="22"/>
        <v>3</v>
      </c>
      <c r="CI25" s="75">
        <v>1</v>
      </c>
      <c r="CJ25" s="75">
        <v>1</v>
      </c>
      <c r="CK25" s="75">
        <v>2</v>
      </c>
      <c r="CL25" s="75">
        <v>0</v>
      </c>
      <c r="CM25" s="66">
        <f t="shared" si="17"/>
        <v>4</v>
      </c>
      <c r="CN25" s="66">
        <v>1</v>
      </c>
      <c r="CO25" s="66">
        <v>0</v>
      </c>
      <c r="CP25" s="66">
        <v>1</v>
      </c>
      <c r="CQ25" s="66">
        <v>2</v>
      </c>
      <c r="CR25" s="66">
        <v>1</v>
      </c>
      <c r="CS25" s="66">
        <v>0</v>
      </c>
      <c r="CT25" s="66">
        <f t="shared" si="23"/>
        <v>5</v>
      </c>
      <c r="CU25" s="66" t="s">
        <v>387</v>
      </c>
      <c r="CV25" s="66" t="s">
        <v>379</v>
      </c>
      <c r="CW25" s="66" t="s">
        <v>380</v>
      </c>
      <c r="CX25" s="66" t="s">
        <v>388</v>
      </c>
      <c r="CY25" s="66" t="s">
        <v>389</v>
      </c>
      <c r="CZ25" s="66" t="s">
        <v>216</v>
      </c>
      <c r="DA25" s="66" t="s">
        <v>216</v>
      </c>
      <c r="DB25" s="66" t="s">
        <v>216</v>
      </c>
      <c r="DC25" s="66" t="s">
        <v>216</v>
      </c>
      <c r="DD25" s="66">
        <v>3</v>
      </c>
      <c r="DE25" s="66">
        <v>1</v>
      </c>
      <c r="DF25" s="66">
        <v>1</v>
      </c>
      <c r="DG25" s="66" t="s">
        <v>228</v>
      </c>
      <c r="DH25" s="66" t="s">
        <v>216</v>
      </c>
      <c r="DI25" s="66" t="s">
        <v>216</v>
      </c>
      <c r="DJ25" s="66">
        <v>4</v>
      </c>
      <c r="DK25" s="66">
        <v>3</v>
      </c>
      <c r="DL25" s="67">
        <v>3</v>
      </c>
      <c r="DM25" s="66">
        <f t="shared" si="19"/>
        <v>8.5</v>
      </c>
      <c r="DN25" s="66">
        <v>3</v>
      </c>
      <c r="DO25" s="66">
        <f t="shared" si="20"/>
        <v>5</v>
      </c>
      <c r="DP25" s="66">
        <v>2</v>
      </c>
      <c r="DQ25" s="66" t="s">
        <v>220</v>
      </c>
    </row>
    <row r="26" spans="1:121" ht="207">
      <c r="A26" s="66">
        <v>18</v>
      </c>
      <c r="B26" s="158" t="s">
        <v>368</v>
      </c>
      <c r="C26" s="159" t="s">
        <v>369</v>
      </c>
      <c r="D26" s="158" t="s">
        <v>390</v>
      </c>
      <c r="E26" s="65" t="s">
        <v>391</v>
      </c>
      <c r="F26" s="84" t="s">
        <v>392</v>
      </c>
      <c r="G26" s="85" t="s">
        <v>393</v>
      </c>
      <c r="H26" s="84" t="s">
        <v>394</v>
      </c>
      <c r="I26" s="66" t="s">
        <v>212</v>
      </c>
      <c r="J26" s="66" t="s">
        <v>375</v>
      </c>
      <c r="K26" s="69" t="s">
        <v>395</v>
      </c>
      <c r="L26" s="66" t="s">
        <v>396</v>
      </c>
      <c r="M26" s="66" t="s">
        <v>216</v>
      </c>
      <c r="N26" s="66" t="s">
        <v>216</v>
      </c>
      <c r="O26" s="66" t="s">
        <v>216</v>
      </c>
      <c r="P26" s="66" t="s">
        <v>216</v>
      </c>
      <c r="Q26" s="66" t="s">
        <v>216</v>
      </c>
      <c r="R26" s="66" t="s">
        <v>216</v>
      </c>
      <c r="S26" s="66" t="s">
        <v>216</v>
      </c>
      <c r="T26" s="66" t="s">
        <v>216</v>
      </c>
      <c r="U26" s="66" t="s">
        <v>216</v>
      </c>
      <c r="V26" s="66" t="s">
        <v>216</v>
      </c>
      <c r="W26" s="66" t="s">
        <v>216</v>
      </c>
      <c r="X26" s="66" t="s">
        <v>216</v>
      </c>
      <c r="Y26" s="66" t="s">
        <v>216</v>
      </c>
      <c r="Z26" s="66" t="s">
        <v>216</v>
      </c>
      <c r="AA26" s="66" t="s">
        <v>216</v>
      </c>
      <c r="AB26" s="66" t="s">
        <v>216</v>
      </c>
      <c r="AC26" s="66" t="s">
        <v>216</v>
      </c>
      <c r="AD26" s="66" t="s">
        <v>217</v>
      </c>
      <c r="AE26" s="66" t="s">
        <v>216</v>
      </c>
      <c r="AF26" s="66" t="s">
        <v>216</v>
      </c>
      <c r="AG26" s="66" t="s">
        <v>81</v>
      </c>
      <c r="AH26" s="66" t="s">
        <v>216</v>
      </c>
      <c r="AI26" s="66" t="s">
        <v>216</v>
      </c>
      <c r="AJ26" s="66" t="s">
        <v>216</v>
      </c>
      <c r="AK26" s="66" t="s">
        <v>84</v>
      </c>
      <c r="AL26" s="66" t="s">
        <v>216</v>
      </c>
      <c r="AM26" s="66" t="s">
        <v>85</v>
      </c>
      <c r="AN26" s="66" t="s">
        <v>216</v>
      </c>
      <c r="AO26" s="66" t="s">
        <v>216</v>
      </c>
      <c r="AP26" s="66" t="s">
        <v>216</v>
      </c>
      <c r="AQ26" s="66">
        <v>1</v>
      </c>
      <c r="AR26" s="66" t="s">
        <v>216</v>
      </c>
      <c r="AS26" s="66">
        <v>1</v>
      </c>
      <c r="AT26" s="66">
        <v>1</v>
      </c>
      <c r="AU26" s="66">
        <v>1</v>
      </c>
      <c r="AV26" s="66" t="s">
        <v>216</v>
      </c>
      <c r="AW26" s="66">
        <v>1</v>
      </c>
      <c r="AX26" s="75">
        <v>2</v>
      </c>
      <c r="AY26" s="75">
        <v>0</v>
      </c>
      <c r="AZ26" s="75">
        <v>0</v>
      </c>
      <c r="BA26" s="75">
        <v>1</v>
      </c>
      <c r="BB26" s="75">
        <v>2</v>
      </c>
      <c r="BC26" s="75">
        <v>0</v>
      </c>
      <c r="BD26" s="75">
        <v>0</v>
      </c>
      <c r="BE26" s="75">
        <v>2</v>
      </c>
      <c r="BF26" s="75">
        <v>0</v>
      </c>
      <c r="BG26" s="75">
        <v>0</v>
      </c>
      <c r="BH26" s="75">
        <v>1</v>
      </c>
      <c r="BI26" s="76">
        <v>2</v>
      </c>
      <c r="BJ26" s="66">
        <v>2</v>
      </c>
      <c r="BK26" s="66">
        <v>1</v>
      </c>
      <c r="BL26" s="66" t="s">
        <v>216</v>
      </c>
      <c r="BM26" s="66" t="s">
        <v>216</v>
      </c>
      <c r="BN26" s="66">
        <v>1</v>
      </c>
      <c r="BO26" s="66" t="s">
        <v>216</v>
      </c>
      <c r="BP26" s="66" t="s">
        <v>216</v>
      </c>
      <c r="BQ26" s="66" t="s">
        <v>216</v>
      </c>
      <c r="BR26" s="66" t="s">
        <v>216</v>
      </c>
      <c r="BS26" s="66" t="s">
        <v>216</v>
      </c>
      <c r="BT26" s="66" t="s">
        <v>216</v>
      </c>
      <c r="BU26" s="66" t="s">
        <v>216</v>
      </c>
      <c r="BV26" s="66" t="s">
        <v>216</v>
      </c>
      <c r="BW26" s="66" t="s">
        <v>216</v>
      </c>
      <c r="BX26" s="66" t="s">
        <v>216</v>
      </c>
      <c r="BY26" s="66">
        <v>1</v>
      </c>
      <c r="BZ26" s="66" t="s">
        <v>216</v>
      </c>
      <c r="CA26" s="66" t="s">
        <v>216</v>
      </c>
      <c r="CB26" s="66" t="s">
        <v>216</v>
      </c>
      <c r="CC26" s="66">
        <v>2</v>
      </c>
      <c r="CD26" s="66">
        <v>2</v>
      </c>
      <c r="CE26" s="66">
        <v>2</v>
      </c>
      <c r="CF26" s="66">
        <v>1</v>
      </c>
      <c r="CG26" s="66">
        <v>1</v>
      </c>
      <c r="CH26" s="66">
        <v>8</v>
      </c>
      <c r="CI26" s="75">
        <v>1</v>
      </c>
      <c r="CJ26" s="75">
        <v>1</v>
      </c>
      <c r="CK26" s="75">
        <v>2</v>
      </c>
      <c r="CL26" s="75">
        <v>0</v>
      </c>
      <c r="CM26" s="66">
        <v>4</v>
      </c>
      <c r="CN26" s="66">
        <v>0</v>
      </c>
      <c r="CO26" s="66">
        <v>0</v>
      </c>
      <c r="CP26" s="66">
        <v>0</v>
      </c>
      <c r="CQ26" s="66">
        <v>0</v>
      </c>
      <c r="CR26" s="66">
        <v>0</v>
      </c>
      <c r="CS26" s="66">
        <v>0</v>
      </c>
      <c r="CT26" s="66">
        <v>0</v>
      </c>
      <c r="CU26" s="66" t="s">
        <v>397</v>
      </c>
      <c r="CV26" s="66" t="s">
        <v>379</v>
      </c>
      <c r="CW26" s="66" t="s">
        <v>380</v>
      </c>
      <c r="CX26" s="66" t="s">
        <v>381</v>
      </c>
      <c r="CY26" s="66" t="s">
        <v>254</v>
      </c>
      <c r="CZ26" s="66" t="s">
        <v>216</v>
      </c>
      <c r="DA26" s="66" t="s">
        <v>216</v>
      </c>
      <c r="DB26" s="66" t="s">
        <v>216</v>
      </c>
      <c r="DC26" s="66" t="s">
        <v>216</v>
      </c>
      <c r="DD26" s="66">
        <v>3</v>
      </c>
      <c r="DE26" s="66">
        <v>1</v>
      </c>
      <c r="DF26" s="66">
        <v>1</v>
      </c>
      <c r="DG26" s="66" t="s">
        <v>85</v>
      </c>
      <c r="DH26" s="66" t="s">
        <v>216</v>
      </c>
      <c r="DI26" s="66" t="s">
        <v>216</v>
      </c>
      <c r="DJ26" s="66">
        <v>4</v>
      </c>
      <c r="DK26" s="66">
        <v>3</v>
      </c>
      <c r="DL26" s="67">
        <v>3</v>
      </c>
      <c r="DM26" s="66">
        <v>8.5</v>
      </c>
      <c r="DN26" s="66">
        <v>4</v>
      </c>
      <c r="DO26" s="66">
        <v>5</v>
      </c>
      <c r="DP26" s="66">
        <v>5</v>
      </c>
      <c r="DQ26" s="66" t="s">
        <v>220</v>
      </c>
    </row>
    <row r="27" spans="1:121" ht="409.6">
      <c r="A27" s="66">
        <v>19</v>
      </c>
      <c r="B27" s="158" t="s">
        <v>368</v>
      </c>
      <c r="C27" s="159" t="s">
        <v>369</v>
      </c>
      <c r="D27" s="158" t="s">
        <v>390</v>
      </c>
      <c r="E27" s="65" t="s">
        <v>398</v>
      </c>
      <c r="F27" s="84" t="s">
        <v>399</v>
      </c>
      <c r="G27" s="85" t="s">
        <v>400</v>
      </c>
      <c r="H27" s="84" t="s">
        <v>401</v>
      </c>
      <c r="I27" s="66" t="s">
        <v>212</v>
      </c>
      <c r="J27" s="66" t="s">
        <v>375</v>
      </c>
      <c r="K27" s="69" t="s">
        <v>402</v>
      </c>
      <c r="L27" s="66" t="s">
        <v>403</v>
      </c>
      <c r="M27" s="66" t="s">
        <v>216</v>
      </c>
      <c r="N27" s="66" t="s">
        <v>216</v>
      </c>
      <c r="O27" s="66" t="s">
        <v>216</v>
      </c>
      <c r="P27" s="66" t="s">
        <v>216</v>
      </c>
      <c r="Q27" s="66" t="s">
        <v>216</v>
      </c>
      <c r="R27" s="66" t="s">
        <v>216</v>
      </c>
      <c r="S27" s="66" t="s">
        <v>216</v>
      </c>
      <c r="T27" s="66" t="s">
        <v>216</v>
      </c>
      <c r="U27" s="66" t="s">
        <v>216</v>
      </c>
      <c r="V27" s="66" t="s">
        <v>216</v>
      </c>
      <c r="W27" s="66" t="s">
        <v>216</v>
      </c>
      <c r="X27" s="66" t="s">
        <v>216</v>
      </c>
      <c r="Y27" s="66" t="s">
        <v>216</v>
      </c>
      <c r="Z27" s="66" t="s">
        <v>216</v>
      </c>
      <c r="AA27" s="66" t="s">
        <v>216</v>
      </c>
      <c r="AB27" s="66" t="s">
        <v>216</v>
      </c>
      <c r="AC27" s="66" t="s">
        <v>216</v>
      </c>
      <c r="AD27" s="66" t="s">
        <v>217</v>
      </c>
      <c r="AE27" s="66" t="s">
        <v>216</v>
      </c>
      <c r="AF27" s="66" t="s">
        <v>216</v>
      </c>
      <c r="AG27" s="66" t="s">
        <v>81</v>
      </c>
      <c r="AH27" s="66" t="s">
        <v>216</v>
      </c>
      <c r="AI27" s="66" t="s">
        <v>216</v>
      </c>
      <c r="AJ27" s="66" t="s">
        <v>216</v>
      </c>
      <c r="AK27" s="66" t="s">
        <v>84</v>
      </c>
      <c r="AL27" s="66" t="s">
        <v>216</v>
      </c>
      <c r="AM27" s="66" t="s">
        <v>85</v>
      </c>
      <c r="AN27" s="66" t="s">
        <v>216</v>
      </c>
      <c r="AO27" s="66" t="s">
        <v>216</v>
      </c>
      <c r="AP27" s="66" t="s">
        <v>216</v>
      </c>
      <c r="AQ27" s="66">
        <v>1</v>
      </c>
      <c r="AR27" s="66" t="s">
        <v>216</v>
      </c>
      <c r="AS27" s="66">
        <v>1</v>
      </c>
      <c r="AT27" s="66">
        <v>1</v>
      </c>
      <c r="AU27" s="66">
        <v>1</v>
      </c>
      <c r="AV27" s="66" t="s">
        <v>216</v>
      </c>
      <c r="AW27" s="66">
        <v>1</v>
      </c>
      <c r="AX27" s="75">
        <v>2</v>
      </c>
      <c r="AY27" s="75">
        <v>0</v>
      </c>
      <c r="AZ27" s="75">
        <v>0</v>
      </c>
      <c r="BA27" s="75">
        <f t="shared" si="15"/>
        <v>1</v>
      </c>
      <c r="BB27" s="75">
        <f>SUM(AX27:AZ27)/BA27</f>
        <v>2</v>
      </c>
      <c r="BC27" s="75">
        <v>0</v>
      </c>
      <c r="BD27" s="75">
        <v>0</v>
      </c>
      <c r="BE27" s="75">
        <v>2</v>
      </c>
      <c r="BF27" s="75">
        <v>0</v>
      </c>
      <c r="BG27" s="75">
        <v>0</v>
      </c>
      <c r="BH27" s="75">
        <f t="shared" si="16"/>
        <v>1</v>
      </c>
      <c r="BI27" s="76">
        <f t="shared" si="21"/>
        <v>2</v>
      </c>
      <c r="BJ27" s="66">
        <v>2</v>
      </c>
      <c r="BK27" s="66">
        <v>1</v>
      </c>
      <c r="BL27" s="66" t="s">
        <v>216</v>
      </c>
      <c r="BM27" s="66" t="s">
        <v>216</v>
      </c>
      <c r="BN27" s="66">
        <v>1</v>
      </c>
      <c r="BO27" s="66" t="s">
        <v>216</v>
      </c>
      <c r="BP27" s="66" t="s">
        <v>216</v>
      </c>
      <c r="BQ27" s="66" t="s">
        <v>216</v>
      </c>
      <c r="BR27" s="66" t="s">
        <v>216</v>
      </c>
      <c r="BS27" s="66" t="s">
        <v>216</v>
      </c>
      <c r="BT27" s="66" t="s">
        <v>216</v>
      </c>
      <c r="BU27" s="66" t="s">
        <v>216</v>
      </c>
      <c r="BV27" s="66" t="s">
        <v>216</v>
      </c>
      <c r="BW27" s="66" t="s">
        <v>216</v>
      </c>
      <c r="BX27" s="66" t="s">
        <v>216</v>
      </c>
      <c r="BY27" s="66">
        <v>1</v>
      </c>
      <c r="BZ27" s="66" t="s">
        <v>216</v>
      </c>
      <c r="CA27" s="66" t="s">
        <v>216</v>
      </c>
      <c r="CB27" s="66" t="s">
        <v>216</v>
      </c>
      <c r="CC27" s="66">
        <v>2</v>
      </c>
      <c r="CD27" s="66">
        <v>2</v>
      </c>
      <c r="CE27" s="66">
        <v>2</v>
      </c>
      <c r="CF27" s="66">
        <v>1</v>
      </c>
      <c r="CG27" s="66">
        <v>1</v>
      </c>
      <c r="CH27" s="66">
        <f t="shared" si="22"/>
        <v>8</v>
      </c>
      <c r="CI27" s="75">
        <v>1</v>
      </c>
      <c r="CJ27" s="75">
        <v>1</v>
      </c>
      <c r="CK27" s="75">
        <v>2</v>
      </c>
      <c r="CL27" s="75">
        <v>0</v>
      </c>
      <c r="CM27" s="66">
        <f t="shared" si="17"/>
        <v>4</v>
      </c>
      <c r="CN27" s="66">
        <v>0</v>
      </c>
      <c r="CO27" s="66">
        <v>0</v>
      </c>
      <c r="CP27" s="66">
        <v>0</v>
      </c>
      <c r="CQ27" s="66">
        <v>0</v>
      </c>
      <c r="CR27" s="66">
        <v>0</v>
      </c>
      <c r="CS27" s="66">
        <v>0</v>
      </c>
      <c r="CT27" s="66">
        <f t="shared" si="23"/>
        <v>0</v>
      </c>
      <c r="CU27" s="66" t="s">
        <v>387</v>
      </c>
      <c r="CV27" s="66" t="s">
        <v>379</v>
      </c>
      <c r="CW27" s="66" t="s">
        <v>380</v>
      </c>
      <c r="CX27" s="66" t="s">
        <v>404</v>
      </c>
      <c r="CY27" s="66" t="s">
        <v>389</v>
      </c>
      <c r="CZ27" s="66" t="s">
        <v>216</v>
      </c>
      <c r="DA27" s="66" t="s">
        <v>216</v>
      </c>
      <c r="DB27" s="66" t="s">
        <v>216</v>
      </c>
      <c r="DC27" s="66" t="s">
        <v>216</v>
      </c>
      <c r="DD27" s="66">
        <v>3</v>
      </c>
      <c r="DE27" s="66">
        <v>1</v>
      </c>
      <c r="DF27" s="66">
        <v>1</v>
      </c>
      <c r="DG27" s="66" t="s">
        <v>228</v>
      </c>
      <c r="DH27" s="66" t="s">
        <v>216</v>
      </c>
      <c r="DI27" s="66" t="s">
        <v>216</v>
      </c>
      <c r="DJ27" s="66">
        <v>4</v>
      </c>
      <c r="DK27" s="66">
        <v>3</v>
      </c>
      <c r="DL27" s="67">
        <v>3</v>
      </c>
      <c r="DM27" s="66">
        <f t="shared" si="19"/>
        <v>8.5</v>
      </c>
      <c r="DN27" s="66">
        <v>3</v>
      </c>
      <c r="DO27" s="66">
        <f t="shared" si="20"/>
        <v>5</v>
      </c>
      <c r="DP27" s="66">
        <v>2</v>
      </c>
      <c r="DQ27" s="66" t="s">
        <v>220</v>
      </c>
    </row>
    <row r="28" spans="1:121" ht="207">
      <c r="A28" s="66">
        <v>20</v>
      </c>
      <c r="B28" s="158" t="s">
        <v>368</v>
      </c>
      <c r="C28" s="159" t="s">
        <v>369</v>
      </c>
      <c r="D28" s="158" t="s">
        <v>405</v>
      </c>
      <c r="E28" s="65" t="s">
        <v>406</v>
      </c>
      <c r="F28" s="84" t="s">
        <v>407</v>
      </c>
      <c r="G28" s="85" t="s">
        <v>408</v>
      </c>
      <c r="H28" s="84" t="s">
        <v>409</v>
      </c>
      <c r="I28" s="66" t="s">
        <v>212</v>
      </c>
      <c r="J28" s="66" t="s">
        <v>375</v>
      </c>
      <c r="K28" s="69" t="s">
        <v>395</v>
      </c>
      <c r="L28" s="66" t="s">
        <v>396</v>
      </c>
      <c r="M28" s="66" t="s">
        <v>216</v>
      </c>
      <c r="N28" s="66" t="s">
        <v>216</v>
      </c>
      <c r="O28" s="66" t="s">
        <v>216</v>
      </c>
      <c r="P28" s="66" t="s">
        <v>216</v>
      </c>
      <c r="Q28" s="66" t="s">
        <v>216</v>
      </c>
      <c r="R28" s="66" t="s">
        <v>216</v>
      </c>
      <c r="S28" s="66" t="s">
        <v>216</v>
      </c>
      <c r="T28" s="66" t="s">
        <v>216</v>
      </c>
      <c r="U28" s="66" t="s">
        <v>216</v>
      </c>
      <c r="V28" s="66" t="s">
        <v>216</v>
      </c>
      <c r="W28" s="66" t="s">
        <v>216</v>
      </c>
      <c r="X28" s="66" t="s">
        <v>216</v>
      </c>
      <c r="Y28" s="66" t="s">
        <v>216</v>
      </c>
      <c r="Z28" s="66" t="s">
        <v>216</v>
      </c>
      <c r="AA28" s="66" t="s">
        <v>216</v>
      </c>
      <c r="AB28" s="66" t="s">
        <v>216</v>
      </c>
      <c r="AC28" s="66" t="s">
        <v>216</v>
      </c>
      <c r="AD28" s="66" t="s">
        <v>217</v>
      </c>
      <c r="AE28" s="66" t="s">
        <v>216</v>
      </c>
      <c r="AF28" s="66" t="s">
        <v>216</v>
      </c>
      <c r="AG28" s="66" t="s">
        <v>216</v>
      </c>
      <c r="AH28" s="66" t="s">
        <v>82</v>
      </c>
      <c r="AI28" s="66" t="s">
        <v>82</v>
      </c>
      <c r="AJ28" s="66" t="s">
        <v>216</v>
      </c>
      <c r="AK28" s="66" t="s">
        <v>216</v>
      </c>
      <c r="AL28" s="66" t="s">
        <v>216</v>
      </c>
      <c r="AM28" s="66" t="s">
        <v>216</v>
      </c>
      <c r="AN28" s="66" t="s">
        <v>216</v>
      </c>
      <c r="AO28" s="66" t="s">
        <v>216</v>
      </c>
      <c r="AP28" s="66" t="s">
        <v>216</v>
      </c>
      <c r="AQ28" s="66" t="s">
        <v>216</v>
      </c>
      <c r="AR28" s="66" t="s">
        <v>216</v>
      </c>
      <c r="AS28" s="66">
        <v>1</v>
      </c>
      <c r="AT28" s="66">
        <v>1</v>
      </c>
      <c r="AU28" s="66">
        <v>1</v>
      </c>
      <c r="AV28" s="66" t="s">
        <v>216</v>
      </c>
      <c r="AW28" s="66">
        <v>1</v>
      </c>
      <c r="AX28" s="75">
        <v>0</v>
      </c>
      <c r="AY28" s="75">
        <v>0</v>
      </c>
      <c r="AZ28" s="75">
        <v>2</v>
      </c>
      <c r="BA28" s="75">
        <f t="shared" si="15"/>
        <v>1</v>
      </c>
      <c r="BB28" s="75">
        <f>SUM(AX28:AZ28)/BA28</f>
        <v>2</v>
      </c>
      <c r="BC28" s="75">
        <v>2</v>
      </c>
      <c r="BD28" s="75">
        <v>0</v>
      </c>
      <c r="BE28" s="75">
        <v>0</v>
      </c>
      <c r="BF28" s="75">
        <v>0</v>
      </c>
      <c r="BG28" s="75">
        <v>0</v>
      </c>
      <c r="BH28" s="75">
        <f t="shared" si="16"/>
        <v>1</v>
      </c>
      <c r="BI28" s="76">
        <f t="shared" si="21"/>
        <v>2</v>
      </c>
      <c r="BJ28" s="66">
        <v>2</v>
      </c>
      <c r="BK28" s="66">
        <v>1</v>
      </c>
      <c r="BL28" s="66" t="s">
        <v>216</v>
      </c>
      <c r="BM28" s="66" t="s">
        <v>216</v>
      </c>
      <c r="BN28" s="66">
        <v>1</v>
      </c>
      <c r="BO28" s="66" t="s">
        <v>216</v>
      </c>
      <c r="BP28" s="66" t="s">
        <v>216</v>
      </c>
      <c r="BQ28" s="66" t="s">
        <v>216</v>
      </c>
      <c r="BR28" s="66" t="s">
        <v>216</v>
      </c>
      <c r="BS28" s="66" t="s">
        <v>216</v>
      </c>
      <c r="BT28" s="66" t="s">
        <v>216</v>
      </c>
      <c r="BU28" s="66" t="s">
        <v>216</v>
      </c>
      <c r="BV28" s="66" t="s">
        <v>216</v>
      </c>
      <c r="BW28" s="66" t="s">
        <v>216</v>
      </c>
      <c r="BX28" s="66" t="s">
        <v>216</v>
      </c>
      <c r="BY28" s="66">
        <v>1</v>
      </c>
      <c r="BZ28" s="66" t="s">
        <v>216</v>
      </c>
      <c r="CA28" s="66" t="s">
        <v>216</v>
      </c>
      <c r="CB28" s="66" t="s">
        <v>216</v>
      </c>
      <c r="CC28" s="66">
        <v>2</v>
      </c>
      <c r="CD28" s="66">
        <v>2</v>
      </c>
      <c r="CE28" s="66">
        <v>2</v>
      </c>
      <c r="CF28" s="66">
        <v>2</v>
      </c>
      <c r="CG28" s="66">
        <v>2</v>
      </c>
      <c r="CH28" s="66">
        <f t="shared" si="22"/>
        <v>10</v>
      </c>
      <c r="CI28" s="75">
        <v>2</v>
      </c>
      <c r="CJ28" s="75">
        <v>2</v>
      </c>
      <c r="CK28" s="75">
        <v>0</v>
      </c>
      <c r="CL28" s="75">
        <v>2</v>
      </c>
      <c r="CM28" s="66">
        <f t="shared" si="17"/>
        <v>6</v>
      </c>
      <c r="CN28" s="66">
        <v>0</v>
      </c>
      <c r="CO28" s="66">
        <v>0</v>
      </c>
      <c r="CP28" s="66">
        <v>0</v>
      </c>
      <c r="CQ28" s="66">
        <v>0</v>
      </c>
      <c r="CR28" s="66">
        <v>0</v>
      </c>
      <c r="CS28" s="66">
        <v>0</v>
      </c>
      <c r="CT28" s="66">
        <f t="shared" si="23"/>
        <v>0</v>
      </c>
      <c r="CU28" s="66" t="s">
        <v>410</v>
      </c>
      <c r="CV28" s="66" t="s">
        <v>379</v>
      </c>
      <c r="CW28" s="66" t="s">
        <v>380</v>
      </c>
      <c r="CX28" s="66" t="s">
        <v>381</v>
      </c>
      <c r="CY28" s="66" t="s">
        <v>254</v>
      </c>
      <c r="CZ28" s="66" t="s">
        <v>216</v>
      </c>
      <c r="DA28" s="66" t="s">
        <v>216</v>
      </c>
      <c r="DB28" s="66" t="s">
        <v>216</v>
      </c>
      <c r="DC28" s="66" t="s">
        <v>216</v>
      </c>
      <c r="DD28" s="66">
        <v>3</v>
      </c>
      <c r="DE28" s="66">
        <v>1</v>
      </c>
      <c r="DF28" s="66">
        <v>1</v>
      </c>
      <c r="DG28" s="66" t="s">
        <v>85</v>
      </c>
      <c r="DH28" s="66" t="s">
        <v>216</v>
      </c>
      <c r="DI28" s="66" t="s">
        <v>216</v>
      </c>
      <c r="DJ28" s="66">
        <v>4</v>
      </c>
      <c r="DK28" s="66">
        <v>3</v>
      </c>
      <c r="DL28" s="67">
        <v>3</v>
      </c>
      <c r="DM28" s="66">
        <f t="shared" si="19"/>
        <v>8.5</v>
      </c>
      <c r="DN28" s="66">
        <v>4</v>
      </c>
      <c r="DO28" s="66">
        <f t="shared" si="20"/>
        <v>4</v>
      </c>
      <c r="DP28" s="66">
        <v>5</v>
      </c>
      <c r="DQ28" s="66" t="s">
        <v>220</v>
      </c>
    </row>
    <row r="29" spans="1:121" ht="210" customHeight="1">
      <c r="A29" s="66">
        <v>21</v>
      </c>
      <c r="B29" s="158" t="s">
        <v>368</v>
      </c>
      <c r="C29" s="159" t="s">
        <v>369</v>
      </c>
      <c r="D29" s="158" t="s">
        <v>405</v>
      </c>
      <c r="E29" s="65" t="s">
        <v>411</v>
      </c>
      <c r="F29" s="84" t="s">
        <v>412</v>
      </c>
      <c r="G29" s="85" t="s">
        <v>413</v>
      </c>
      <c r="H29" s="84" t="s">
        <v>414</v>
      </c>
      <c r="I29" s="66" t="s">
        <v>212</v>
      </c>
      <c r="J29" s="66" t="s">
        <v>375</v>
      </c>
      <c r="K29" s="69" t="s">
        <v>415</v>
      </c>
      <c r="L29" s="66" t="s">
        <v>416</v>
      </c>
      <c r="M29" s="66" t="s">
        <v>216</v>
      </c>
      <c r="N29" s="66" t="s">
        <v>216</v>
      </c>
      <c r="O29" s="66" t="s">
        <v>216</v>
      </c>
      <c r="P29" s="66" t="s">
        <v>216</v>
      </c>
      <c r="Q29" s="66" t="s">
        <v>216</v>
      </c>
      <c r="R29" s="66" t="s">
        <v>216</v>
      </c>
      <c r="S29" s="66" t="s">
        <v>216</v>
      </c>
      <c r="T29" s="66" t="s">
        <v>216</v>
      </c>
      <c r="U29" s="66" t="s">
        <v>216</v>
      </c>
      <c r="V29" s="66" t="s">
        <v>216</v>
      </c>
      <c r="W29" s="66" t="s">
        <v>216</v>
      </c>
      <c r="X29" s="66" t="s">
        <v>216</v>
      </c>
      <c r="Y29" s="66" t="s">
        <v>216</v>
      </c>
      <c r="Z29" s="66" t="s">
        <v>216</v>
      </c>
      <c r="AA29" s="66" t="s">
        <v>216</v>
      </c>
      <c r="AB29" s="66" t="s">
        <v>216</v>
      </c>
      <c r="AC29" s="66" t="s">
        <v>216</v>
      </c>
      <c r="AD29" s="66" t="s">
        <v>217</v>
      </c>
      <c r="AE29" s="66" t="s">
        <v>216</v>
      </c>
      <c r="AF29" s="66" t="s">
        <v>216</v>
      </c>
      <c r="AG29" s="66" t="s">
        <v>216</v>
      </c>
      <c r="AH29" s="66" t="s">
        <v>82</v>
      </c>
      <c r="AI29" s="66" t="s">
        <v>82</v>
      </c>
      <c r="AJ29" s="66" t="s">
        <v>216</v>
      </c>
      <c r="AK29" s="66" t="s">
        <v>216</v>
      </c>
      <c r="AL29" s="66" t="s">
        <v>216</v>
      </c>
      <c r="AM29" s="66" t="s">
        <v>216</v>
      </c>
      <c r="AN29" s="66" t="s">
        <v>216</v>
      </c>
      <c r="AO29" s="66" t="s">
        <v>216</v>
      </c>
      <c r="AP29" s="66" t="s">
        <v>216</v>
      </c>
      <c r="AQ29" s="66" t="s">
        <v>216</v>
      </c>
      <c r="AR29" s="66" t="s">
        <v>216</v>
      </c>
      <c r="AS29" s="66">
        <v>1</v>
      </c>
      <c r="AT29" s="66">
        <v>1</v>
      </c>
      <c r="AU29" s="66">
        <v>1</v>
      </c>
      <c r="AV29" s="66" t="s">
        <v>216</v>
      </c>
      <c r="AW29" s="66" t="s">
        <v>216</v>
      </c>
      <c r="AX29" s="75">
        <v>0</v>
      </c>
      <c r="AY29" s="75">
        <v>0</v>
      </c>
      <c r="AZ29" s="75">
        <v>2</v>
      </c>
      <c r="BA29" s="75">
        <f t="shared" si="15"/>
        <v>1</v>
      </c>
      <c r="BB29" s="75">
        <f>SUM(AX29:AZ29)/BA29</f>
        <v>2</v>
      </c>
      <c r="BC29" s="75">
        <v>2</v>
      </c>
      <c r="BD29" s="75">
        <v>0</v>
      </c>
      <c r="BE29" s="75">
        <v>0</v>
      </c>
      <c r="BF29" s="75">
        <v>0</v>
      </c>
      <c r="BG29" s="75">
        <v>0</v>
      </c>
      <c r="BH29" s="75">
        <f t="shared" si="16"/>
        <v>1</v>
      </c>
      <c r="BI29" s="76">
        <f t="shared" si="21"/>
        <v>2</v>
      </c>
      <c r="BJ29" s="66">
        <v>2</v>
      </c>
      <c r="BK29" s="66">
        <v>1</v>
      </c>
      <c r="BL29" s="66" t="s">
        <v>216</v>
      </c>
      <c r="BM29" s="66" t="s">
        <v>216</v>
      </c>
      <c r="BN29" s="66">
        <v>1</v>
      </c>
      <c r="BO29" s="66" t="s">
        <v>216</v>
      </c>
      <c r="BP29" s="66" t="s">
        <v>216</v>
      </c>
      <c r="BQ29" s="66" t="s">
        <v>216</v>
      </c>
      <c r="BR29" s="66" t="s">
        <v>216</v>
      </c>
      <c r="BS29" s="66" t="s">
        <v>216</v>
      </c>
      <c r="BT29" s="66" t="s">
        <v>216</v>
      </c>
      <c r="BU29" s="66" t="s">
        <v>216</v>
      </c>
      <c r="BV29" s="66" t="s">
        <v>216</v>
      </c>
      <c r="BW29" s="66" t="s">
        <v>216</v>
      </c>
      <c r="BX29" s="66" t="s">
        <v>216</v>
      </c>
      <c r="BY29" s="66">
        <v>1</v>
      </c>
      <c r="BZ29" s="66" t="s">
        <v>216</v>
      </c>
      <c r="CA29" s="66" t="s">
        <v>216</v>
      </c>
      <c r="CB29" s="66" t="s">
        <v>216</v>
      </c>
      <c r="CC29" s="66">
        <v>2</v>
      </c>
      <c r="CD29" s="66">
        <v>2</v>
      </c>
      <c r="CE29" s="66">
        <v>2</v>
      </c>
      <c r="CF29" s="66">
        <v>2</v>
      </c>
      <c r="CG29" s="66">
        <v>1</v>
      </c>
      <c r="CH29" s="66">
        <f t="shared" si="22"/>
        <v>9</v>
      </c>
      <c r="CI29" s="75">
        <v>2</v>
      </c>
      <c r="CJ29" s="75">
        <v>2</v>
      </c>
      <c r="CK29" s="75">
        <v>0</v>
      </c>
      <c r="CL29" s="75">
        <v>2</v>
      </c>
      <c r="CM29" s="66">
        <f t="shared" si="17"/>
        <v>6</v>
      </c>
      <c r="CN29" s="66">
        <v>1</v>
      </c>
      <c r="CO29" s="66">
        <v>0</v>
      </c>
      <c r="CP29" s="66">
        <v>1</v>
      </c>
      <c r="CQ29" s="66">
        <v>1</v>
      </c>
      <c r="CR29" s="66">
        <v>1</v>
      </c>
      <c r="CS29" s="66">
        <v>0</v>
      </c>
      <c r="CT29" s="66">
        <f t="shared" si="23"/>
        <v>4</v>
      </c>
      <c r="CU29" s="66" t="s">
        <v>397</v>
      </c>
      <c r="CV29" s="66" t="s">
        <v>417</v>
      </c>
      <c r="CW29" s="66" t="s">
        <v>418</v>
      </c>
      <c r="CX29" s="66" t="s">
        <v>388</v>
      </c>
      <c r="CY29" s="66" t="s">
        <v>389</v>
      </c>
      <c r="CZ29" s="66" t="s">
        <v>216</v>
      </c>
      <c r="DA29" s="66" t="s">
        <v>216</v>
      </c>
      <c r="DB29" s="66" t="s">
        <v>216</v>
      </c>
      <c r="DC29" s="66" t="s">
        <v>216</v>
      </c>
      <c r="DD29" s="66">
        <v>3</v>
      </c>
      <c r="DE29" s="66">
        <v>1</v>
      </c>
      <c r="DF29" s="66">
        <v>1</v>
      </c>
      <c r="DG29" s="66" t="s">
        <v>228</v>
      </c>
      <c r="DH29" s="66" t="s">
        <v>216</v>
      </c>
      <c r="DI29" s="66" t="s">
        <v>216</v>
      </c>
      <c r="DJ29" s="66">
        <v>4</v>
      </c>
      <c r="DK29" s="66">
        <v>3</v>
      </c>
      <c r="DL29" s="67">
        <v>3</v>
      </c>
      <c r="DM29" s="66">
        <f t="shared" si="19"/>
        <v>8.5</v>
      </c>
      <c r="DN29" s="66">
        <v>3</v>
      </c>
      <c r="DO29" s="66">
        <f t="shared" si="20"/>
        <v>3</v>
      </c>
      <c r="DP29" s="66">
        <v>2</v>
      </c>
      <c r="DQ29" s="66" t="s">
        <v>220</v>
      </c>
    </row>
    <row r="30" spans="1:121" ht="303.60000000000002" customHeight="1">
      <c r="A30" s="66">
        <v>22</v>
      </c>
      <c r="B30" s="158" t="s">
        <v>419</v>
      </c>
      <c r="C30" s="160" t="s">
        <v>420</v>
      </c>
      <c r="D30" s="68" t="s">
        <v>421</v>
      </c>
      <c r="E30" s="65" t="s">
        <v>422</v>
      </c>
      <c r="F30" s="86" t="s">
        <v>423</v>
      </c>
      <c r="G30" s="86" t="s">
        <v>424</v>
      </c>
      <c r="H30" s="86" t="s">
        <v>425</v>
      </c>
      <c r="I30" s="66" t="s">
        <v>212</v>
      </c>
      <c r="J30" s="66" t="s">
        <v>213</v>
      </c>
      <c r="K30" s="69" t="s">
        <v>426</v>
      </c>
      <c r="L30" s="66" t="s">
        <v>215</v>
      </c>
      <c r="M30" s="69" t="s">
        <v>216</v>
      </c>
      <c r="N30" s="69" t="s">
        <v>216</v>
      </c>
      <c r="O30" s="69" t="s">
        <v>216</v>
      </c>
      <c r="P30" s="69" t="s">
        <v>216</v>
      </c>
      <c r="Q30" s="69" t="s">
        <v>216</v>
      </c>
      <c r="R30" s="69" t="s">
        <v>216</v>
      </c>
      <c r="S30" s="69" t="s">
        <v>216</v>
      </c>
      <c r="T30" s="69" t="s">
        <v>216</v>
      </c>
      <c r="U30" s="69" t="s">
        <v>216</v>
      </c>
      <c r="V30" s="69" t="s">
        <v>216</v>
      </c>
      <c r="W30" s="69" t="s">
        <v>216</v>
      </c>
      <c r="X30" s="69" t="s">
        <v>216</v>
      </c>
      <c r="Y30" s="69" t="s">
        <v>216</v>
      </c>
      <c r="Z30" s="69" t="s">
        <v>216</v>
      </c>
      <c r="AA30" s="69" t="s">
        <v>216</v>
      </c>
      <c r="AB30" s="69" t="s">
        <v>216</v>
      </c>
      <c r="AC30" s="69" t="s">
        <v>216</v>
      </c>
      <c r="AD30" s="69" t="s">
        <v>216</v>
      </c>
      <c r="AE30" s="69" t="s">
        <v>217</v>
      </c>
      <c r="AF30" s="69" t="s">
        <v>318</v>
      </c>
      <c r="AG30" s="69" t="s">
        <v>318</v>
      </c>
      <c r="AH30" s="69" t="s">
        <v>318</v>
      </c>
      <c r="AI30" s="69" t="s">
        <v>318</v>
      </c>
      <c r="AJ30" s="69" t="s">
        <v>318</v>
      </c>
      <c r="AK30" s="69" t="s">
        <v>318</v>
      </c>
      <c r="AL30" s="69" t="s">
        <v>318</v>
      </c>
      <c r="AM30" s="69" t="s">
        <v>318</v>
      </c>
      <c r="AN30" s="69" t="s">
        <v>318</v>
      </c>
      <c r="AO30" s="69" t="s">
        <v>318</v>
      </c>
      <c r="AP30" s="69" t="s">
        <v>318</v>
      </c>
      <c r="AQ30" s="69" t="s">
        <v>318</v>
      </c>
      <c r="AR30" s="69" t="s">
        <v>318</v>
      </c>
      <c r="AS30" s="69" t="s">
        <v>318</v>
      </c>
      <c r="AT30" s="69" t="s">
        <v>318</v>
      </c>
      <c r="AU30" s="69" t="s">
        <v>318</v>
      </c>
      <c r="AV30" s="69" t="s">
        <v>318</v>
      </c>
      <c r="AW30" s="69" t="s">
        <v>318</v>
      </c>
      <c r="AX30" s="69" t="s">
        <v>318</v>
      </c>
      <c r="AY30" s="69" t="s">
        <v>318</v>
      </c>
      <c r="AZ30" s="69" t="s">
        <v>318</v>
      </c>
      <c r="BA30" s="69" t="s">
        <v>318</v>
      </c>
      <c r="BB30" s="69" t="s">
        <v>318</v>
      </c>
      <c r="BC30" s="69" t="s">
        <v>318</v>
      </c>
      <c r="BD30" s="69" t="s">
        <v>318</v>
      </c>
      <c r="BE30" s="69" t="s">
        <v>318</v>
      </c>
      <c r="BF30" s="69" t="s">
        <v>318</v>
      </c>
      <c r="BG30" s="69" t="s">
        <v>318</v>
      </c>
      <c r="BH30" s="69" t="s">
        <v>318</v>
      </c>
      <c r="BI30" s="79" t="s">
        <v>318</v>
      </c>
      <c r="BJ30" s="69" t="s">
        <v>318</v>
      </c>
      <c r="BK30" s="69" t="s">
        <v>318</v>
      </c>
      <c r="BL30" s="69" t="s">
        <v>318</v>
      </c>
      <c r="BM30" s="69" t="s">
        <v>318</v>
      </c>
      <c r="BN30" s="69" t="s">
        <v>318</v>
      </c>
      <c r="BO30" s="69" t="s">
        <v>318</v>
      </c>
      <c r="BP30" s="69" t="s">
        <v>318</v>
      </c>
      <c r="BQ30" s="69" t="s">
        <v>318</v>
      </c>
      <c r="BR30" s="69" t="s">
        <v>318</v>
      </c>
      <c r="BS30" s="69" t="s">
        <v>318</v>
      </c>
      <c r="BT30" s="69" t="s">
        <v>318</v>
      </c>
      <c r="BU30" s="69" t="s">
        <v>318</v>
      </c>
      <c r="BV30" s="69" t="s">
        <v>318</v>
      </c>
      <c r="BW30" s="69" t="s">
        <v>318</v>
      </c>
      <c r="BX30" s="69" t="s">
        <v>318</v>
      </c>
      <c r="BY30" s="69" t="s">
        <v>318</v>
      </c>
      <c r="BZ30" s="69" t="s">
        <v>318</v>
      </c>
      <c r="CA30" s="69" t="s">
        <v>318</v>
      </c>
      <c r="CB30" s="69" t="s">
        <v>318</v>
      </c>
      <c r="CC30" s="69" t="s">
        <v>318</v>
      </c>
      <c r="CD30" s="69" t="s">
        <v>318</v>
      </c>
      <c r="CE30" s="69" t="s">
        <v>318</v>
      </c>
      <c r="CF30" s="69" t="s">
        <v>318</v>
      </c>
      <c r="CG30" s="69" t="s">
        <v>318</v>
      </c>
      <c r="CH30" s="69" t="s">
        <v>318</v>
      </c>
      <c r="CI30" s="69" t="s">
        <v>318</v>
      </c>
      <c r="CJ30" s="69" t="s">
        <v>318</v>
      </c>
      <c r="CK30" s="69" t="s">
        <v>318</v>
      </c>
      <c r="CL30" s="69" t="s">
        <v>318</v>
      </c>
      <c r="CM30" s="69" t="s">
        <v>318</v>
      </c>
      <c r="CN30" s="69" t="s">
        <v>318</v>
      </c>
      <c r="CO30" s="69" t="s">
        <v>318</v>
      </c>
      <c r="CP30" s="69" t="s">
        <v>318</v>
      </c>
      <c r="CQ30" s="69" t="s">
        <v>318</v>
      </c>
      <c r="CR30" s="69" t="s">
        <v>318</v>
      </c>
      <c r="CS30" s="69" t="s">
        <v>318</v>
      </c>
      <c r="CT30" s="69" t="s">
        <v>318</v>
      </c>
      <c r="CU30" s="69" t="s">
        <v>427</v>
      </c>
      <c r="CV30" s="69" t="s">
        <v>428</v>
      </c>
      <c r="CW30" s="69" t="s">
        <v>429</v>
      </c>
      <c r="CX30" s="69" t="s">
        <v>430</v>
      </c>
      <c r="CY30" s="66" t="s">
        <v>216</v>
      </c>
      <c r="CZ30" s="66" t="s">
        <v>216</v>
      </c>
      <c r="DA30" s="66" t="s">
        <v>216</v>
      </c>
      <c r="DB30" s="69" t="s">
        <v>318</v>
      </c>
      <c r="DC30" s="69" t="s">
        <v>318</v>
      </c>
      <c r="DD30" s="69" t="s">
        <v>431</v>
      </c>
      <c r="DE30" s="69" t="s">
        <v>431</v>
      </c>
      <c r="DF30" s="69" t="s">
        <v>431</v>
      </c>
      <c r="DG30" s="69" t="s">
        <v>432</v>
      </c>
      <c r="DH30" s="66" t="s">
        <v>216</v>
      </c>
      <c r="DI30" s="66" t="s">
        <v>216</v>
      </c>
      <c r="DJ30" s="77" t="s">
        <v>433</v>
      </c>
      <c r="DK30" s="77" t="s">
        <v>433</v>
      </c>
      <c r="DL30" s="78" t="s">
        <v>434</v>
      </c>
      <c r="DM30" s="77" t="s">
        <v>435</v>
      </c>
      <c r="DN30" s="77" t="s">
        <v>436</v>
      </c>
      <c r="DO30" s="66" t="s">
        <v>436</v>
      </c>
      <c r="DP30" s="77" t="s">
        <v>436</v>
      </c>
      <c r="DQ30" s="77" t="s">
        <v>310</v>
      </c>
    </row>
    <row r="31" spans="1:121" ht="303.60000000000002" customHeight="1">
      <c r="A31" s="66">
        <v>23</v>
      </c>
      <c r="B31" s="158" t="s">
        <v>419</v>
      </c>
      <c r="C31" s="160" t="s">
        <v>420</v>
      </c>
      <c r="D31" s="149" t="s">
        <v>437</v>
      </c>
      <c r="E31" s="65" t="s">
        <v>438</v>
      </c>
      <c r="F31" s="84" t="s">
        <v>439</v>
      </c>
      <c r="G31" s="84" t="s">
        <v>440</v>
      </c>
      <c r="H31" s="84" t="s">
        <v>441</v>
      </c>
      <c r="I31" s="66" t="s">
        <v>212</v>
      </c>
      <c r="J31" s="66" t="s">
        <v>213</v>
      </c>
      <c r="K31" s="69" t="s">
        <v>426</v>
      </c>
      <c r="L31" s="66" t="s">
        <v>215</v>
      </c>
      <c r="M31" s="69" t="s">
        <v>216</v>
      </c>
      <c r="N31" s="69" t="s">
        <v>216</v>
      </c>
      <c r="O31" s="69" t="s">
        <v>216</v>
      </c>
      <c r="P31" s="69" t="s">
        <v>216</v>
      </c>
      <c r="Q31" s="69" t="s">
        <v>216</v>
      </c>
      <c r="R31" s="69" t="s">
        <v>216</v>
      </c>
      <c r="S31" s="69" t="s">
        <v>216</v>
      </c>
      <c r="T31" s="69" t="s">
        <v>216</v>
      </c>
      <c r="U31" s="69" t="s">
        <v>216</v>
      </c>
      <c r="V31" s="69" t="s">
        <v>216</v>
      </c>
      <c r="W31" s="69" t="s">
        <v>216</v>
      </c>
      <c r="X31" s="69" t="s">
        <v>216</v>
      </c>
      <c r="Y31" s="69" t="s">
        <v>216</v>
      </c>
      <c r="Z31" s="69" t="s">
        <v>216</v>
      </c>
      <c r="AA31" s="69" t="s">
        <v>216</v>
      </c>
      <c r="AB31" s="69" t="s">
        <v>216</v>
      </c>
      <c r="AC31" s="69" t="s">
        <v>216</v>
      </c>
      <c r="AD31" s="69" t="s">
        <v>216</v>
      </c>
      <c r="AE31" s="69" t="s">
        <v>217</v>
      </c>
      <c r="AF31" s="69" t="s">
        <v>80</v>
      </c>
      <c r="AG31" s="69" t="s">
        <v>81</v>
      </c>
      <c r="AH31" s="69" t="s">
        <v>82</v>
      </c>
      <c r="AI31" s="66" t="s">
        <v>82</v>
      </c>
      <c r="AJ31" s="66" t="s">
        <v>216</v>
      </c>
      <c r="AK31" s="66" t="s">
        <v>84</v>
      </c>
      <c r="AL31" s="66" t="s">
        <v>80</v>
      </c>
      <c r="AM31" s="66" t="s">
        <v>85</v>
      </c>
      <c r="AN31" s="66" t="s">
        <v>216</v>
      </c>
      <c r="AO31" s="66" t="s">
        <v>216</v>
      </c>
      <c r="AP31" s="66" t="s">
        <v>216</v>
      </c>
      <c r="AQ31" s="66" t="s">
        <v>216</v>
      </c>
      <c r="AR31" s="66" t="s">
        <v>216</v>
      </c>
      <c r="AS31" s="66" t="s">
        <v>216</v>
      </c>
      <c r="AT31" s="66" t="s">
        <v>216</v>
      </c>
      <c r="AU31" s="66" t="s">
        <v>216</v>
      </c>
      <c r="AV31" s="66" t="s">
        <v>216</v>
      </c>
      <c r="AW31" s="66">
        <v>1</v>
      </c>
      <c r="AX31" s="69">
        <v>2</v>
      </c>
      <c r="AY31" s="69">
        <v>2</v>
      </c>
      <c r="AZ31" s="69">
        <v>2</v>
      </c>
      <c r="BA31" s="66">
        <v>3</v>
      </c>
      <c r="BB31" s="66">
        <v>2</v>
      </c>
      <c r="BC31" s="66">
        <v>1</v>
      </c>
      <c r="BD31" s="66">
        <v>0</v>
      </c>
      <c r="BE31" s="66">
        <v>1</v>
      </c>
      <c r="BF31" s="66">
        <v>1</v>
      </c>
      <c r="BG31" s="66">
        <v>1</v>
      </c>
      <c r="BH31" s="69">
        <v>0</v>
      </c>
      <c r="BI31" s="79">
        <v>0</v>
      </c>
      <c r="BJ31" s="69">
        <v>2</v>
      </c>
      <c r="BK31" s="69">
        <v>0</v>
      </c>
      <c r="BL31" s="66">
        <v>0</v>
      </c>
      <c r="BM31" s="66">
        <v>0</v>
      </c>
      <c r="BN31" s="69">
        <v>2</v>
      </c>
      <c r="BO31" s="66" t="s">
        <v>216</v>
      </c>
      <c r="BP31" s="66" t="s">
        <v>216</v>
      </c>
      <c r="BQ31" s="66" t="s">
        <v>216</v>
      </c>
      <c r="BR31" s="66" t="s">
        <v>216</v>
      </c>
      <c r="BS31" s="69">
        <v>2</v>
      </c>
      <c r="BT31" s="66" t="s">
        <v>216</v>
      </c>
      <c r="BU31" s="66" t="s">
        <v>216</v>
      </c>
      <c r="BV31" s="66" t="s">
        <v>216</v>
      </c>
      <c r="BW31" s="66" t="s">
        <v>216</v>
      </c>
      <c r="BX31" s="66" t="s">
        <v>216</v>
      </c>
      <c r="BY31" s="66" t="s">
        <v>216</v>
      </c>
      <c r="BZ31" s="66" t="s">
        <v>216</v>
      </c>
      <c r="CA31" s="66" t="s">
        <v>216</v>
      </c>
      <c r="CB31" s="69" t="s">
        <v>217</v>
      </c>
      <c r="CC31" s="66">
        <v>2</v>
      </c>
      <c r="CD31" s="66">
        <v>2</v>
      </c>
      <c r="CE31" s="66">
        <v>2</v>
      </c>
      <c r="CF31" s="66">
        <v>2</v>
      </c>
      <c r="CG31" s="66">
        <v>2</v>
      </c>
      <c r="CH31" s="66">
        <v>10</v>
      </c>
      <c r="CI31" s="66">
        <v>1</v>
      </c>
      <c r="CJ31" s="66">
        <v>2</v>
      </c>
      <c r="CK31" s="66">
        <v>1</v>
      </c>
      <c r="CL31" s="66">
        <v>2</v>
      </c>
      <c r="CM31" s="69">
        <v>6</v>
      </c>
      <c r="CN31" s="66">
        <v>0</v>
      </c>
      <c r="CO31" s="66">
        <v>0</v>
      </c>
      <c r="CP31" s="66">
        <v>1</v>
      </c>
      <c r="CQ31" s="66">
        <v>1</v>
      </c>
      <c r="CR31" s="66">
        <v>1</v>
      </c>
      <c r="CS31" s="66">
        <v>0</v>
      </c>
      <c r="CT31" s="66">
        <v>3</v>
      </c>
      <c r="CU31" s="66" t="s">
        <v>442</v>
      </c>
      <c r="CV31" s="66" t="s">
        <v>443</v>
      </c>
      <c r="CW31" s="66" t="s">
        <v>444</v>
      </c>
      <c r="CX31" s="66" t="s">
        <v>445</v>
      </c>
      <c r="CY31" s="66" t="s">
        <v>216</v>
      </c>
      <c r="CZ31" s="66" t="s">
        <v>216</v>
      </c>
      <c r="DA31" s="66" t="s">
        <v>216</v>
      </c>
      <c r="DB31" s="66" t="s">
        <v>216</v>
      </c>
      <c r="DC31" s="66" t="s">
        <v>216</v>
      </c>
      <c r="DD31" s="66">
        <v>2</v>
      </c>
      <c r="DE31" s="66">
        <v>2</v>
      </c>
      <c r="DF31" s="66">
        <v>1</v>
      </c>
      <c r="DG31" s="66" t="s">
        <v>85</v>
      </c>
      <c r="DH31" s="66">
        <v>1</v>
      </c>
      <c r="DI31" s="66" t="s">
        <v>446</v>
      </c>
      <c r="DJ31" s="69">
        <v>3</v>
      </c>
      <c r="DK31" s="69">
        <v>3</v>
      </c>
      <c r="DL31" s="78">
        <v>3</v>
      </c>
      <c r="DM31" s="66">
        <v>7.5</v>
      </c>
      <c r="DN31" s="66">
        <v>2</v>
      </c>
      <c r="DO31" s="66">
        <v>1</v>
      </c>
      <c r="DP31" s="66">
        <v>1</v>
      </c>
      <c r="DQ31" s="66" t="s">
        <v>310</v>
      </c>
    </row>
    <row r="32" spans="1:121" ht="165.6">
      <c r="A32" s="71">
        <v>24</v>
      </c>
      <c r="B32" s="162" t="s">
        <v>447</v>
      </c>
      <c r="C32" s="161" t="s">
        <v>448</v>
      </c>
      <c r="D32" s="150" t="s">
        <v>449</v>
      </c>
      <c r="E32" s="96" t="s">
        <v>450</v>
      </c>
      <c r="F32" s="70" t="s">
        <v>451</v>
      </c>
      <c r="G32" s="70" t="s">
        <v>452</v>
      </c>
      <c r="H32" s="70" t="s">
        <v>453</v>
      </c>
      <c r="I32" s="71" t="s">
        <v>212</v>
      </c>
      <c r="J32" s="71" t="s">
        <v>454</v>
      </c>
      <c r="K32" s="80" t="s">
        <v>455</v>
      </c>
      <c r="L32" s="71" t="s">
        <v>456</v>
      </c>
      <c r="M32" s="80" t="s">
        <v>217</v>
      </c>
      <c r="N32" s="71" t="s">
        <v>216</v>
      </c>
      <c r="O32" s="71" t="s">
        <v>216</v>
      </c>
      <c r="P32" s="71" t="s">
        <v>216</v>
      </c>
      <c r="Q32" s="71" t="s">
        <v>216</v>
      </c>
      <c r="R32" s="71" t="s">
        <v>216</v>
      </c>
      <c r="S32" s="71" t="s">
        <v>216</v>
      </c>
      <c r="T32" s="71" t="s">
        <v>216</v>
      </c>
      <c r="U32" s="71" t="s">
        <v>216</v>
      </c>
      <c r="V32" s="71" t="s">
        <v>216</v>
      </c>
      <c r="W32" s="71" t="s">
        <v>216</v>
      </c>
      <c r="X32" s="71" t="s">
        <v>216</v>
      </c>
      <c r="Y32" s="71" t="s">
        <v>216</v>
      </c>
      <c r="Z32" s="71" t="s">
        <v>216</v>
      </c>
      <c r="AA32" s="71" t="s">
        <v>217</v>
      </c>
      <c r="AB32" s="71" t="s">
        <v>216</v>
      </c>
      <c r="AC32" s="71" t="s">
        <v>216</v>
      </c>
      <c r="AD32" s="71" t="s">
        <v>216</v>
      </c>
      <c r="AE32" s="71" t="s">
        <v>216</v>
      </c>
      <c r="AF32" s="71" t="s">
        <v>80</v>
      </c>
      <c r="AG32" s="80" t="s">
        <v>216</v>
      </c>
      <c r="AH32" s="80" t="s">
        <v>216</v>
      </c>
      <c r="AI32" s="80" t="s">
        <v>216</v>
      </c>
      <c r="AJ32" s="80" t="s">
        <v>216</v>
      </c>
      <c r="AK32" s="80" t="s">
        <v>216</v>
      </c>
      <c r="AL32" s="71" t="s">
        <v>80</v>
      </c>
      <c r="AM32" s="71" t="s">
        <v>216</v>
      </c>
      <c r="AN32" s="71">
        <v>1</v>
      </c>
      <c r="AO32" s="71" t="s">
        <v>216</v>
      </c>
      <c r="AP32" s="71" t="s">
        <v>216</v>
      </c>
      <c r="AQ32" s="71" t="s">
        <v>216</v>
      </c>
      <c r="AR32" s="71">
        <v>1</v>
      </c>
      <c r="AS32" s="71" t="s">
        <v>216</v>
      </c>
      <c r="AT32" s="71" t="s">
        <v>216</v>
      </c>
      <c r="AU32" s="71" t="s">
        <v>216</v>
      </c>
      <c r="AV32" s="71" t="s">
        <v>216</v>
      </c>
      <c r="AW32" s="71" t="s">
        <v>216</v>
      </c>
      <c r="AX32" s="80">
        <v>0</v>
      </c>
      <c r="AY32" s="80">
        <v>2</v>
      </c>
      <c r="AZ32" s="80">
        <v>0</v>
      </c>
      <c r="BA32" s="134">
        <f t="shared" ref="BA32:BA37" si="24">COUNTIF(AX32:AZ32,"&gt;0")</f>
        <v>1</v>
      </c>
      <c r="BB32" s="134">
        <f t="shared" ref="BB32:BB37" si="25">SUM(AX32:AZ32)/BA32</f>
        <v>2</v>
      </c>
      <c r="BC32" s="71">
        <v>0</v>
      </c>
      <c r="BD32" s="71">
        <v>0</v>
      </c>
      <c r="BE32" s="71">
        <v>0</v>
      </c>
      <c r="BF32" s="71">
        <v>2</v>
      </c>
      <c r="BG32" s="71">
        <v>0</v>
      </c>
      <c r="BH32" s="134">
        <f t="shared" ref="BH32:BH37" si="26">COUNTIF(BC32:BG32,"&gt;0")</f>
        <v>1</v>
      </c>
      <c r="BI32" s="135">
        <f t="shared" ref="BI32:BI37" si="27">SUM(BC32:BG32)/BH32</f>
        <v>2</v>
      </c>
      <c r="BJ32" s="80" t="s">
        <v>216</v>
      </c>
      <c r="BK32" s="80" t="s">
        <v>216</v>
      </c>
      <c r="BL32" s="80" t="s">
        <v>216</v>
      </c>
      <c r="BM32" s="80" t="s">
        <v>216</v>
      </c>
      <c r="BN32" s="80" t="s">
        <v>216</v>
      </c>
      <c r="BO32" s="80" t="s">
        <v>216</v>
      </c>
      <c r="BP32" s="80" t="s">
        <v>216</v>
      </c>
      <c r="BQ32" s="80" t="s">
        <v>216</v>
      </c>
      <c r="BR32" s="80" t="s">
        <v>216</v>
      </c>
      <c r="BS32" s="80">
        <v>2</v>
      </c>
      <c r="BT32" s="80" t="s">
        <v>216</v>
      </c>
      <c r="BU32" s="80" t="s">
        <v>216</v>
      </c>
      <c r="BV32" s="80" t="s">
        <v>216</v>
      </c>
      <c r="BW32" s="80" t="s">
        <v>216</v>
      </c>
      <c r="BX32" s="80" t="s">
        <v>216</v>
      </c>
      <c r="BY32" s="80" t="s">
        <v>216</v>
      </c>
      <c r="BZ32" s="80" t="s">
        <v>216</v>
      </c>
      <c r="CA32" s="80" t="s">
        <v>216</v>
      </c>
      <c r="CB32" s="80">
        <v>1</v>
      </c>
      <c r="CC32" s="71">
        <v>2</v>
      </c>
      <c r="CD32" s="71">
        <v>2</v>
      </c>
      <c r="CE32" s="71">
        <v>2</v>
      </c>
      <c r="CF32" s="71">
        <v>-1</v>
      </c>
      <c r="CG32" s="71">
        <v>1</v>
      </c>
      <c r="CH32" s="71">
        <f t="shared" ref="CH32:CH37" si="28">SUM(CC32:CG32)</f>
        <v>6</v>
      </c>
      <c r="CI32" s="71">
        <v>1</v>
      </c>
      <c r="CJ32" s="71">
        <v>1</v>
      </c>
      <c r="CK32" s="71">
        <v>0</v>
      </c>
      <c r="CL32" s="71">
        <v>1</v>
      </c>
      <c r="CM32" s="71">
        <f t="shared" ref="CM32:CM37" si="29">SUM(CI32:CL32)</f>
        <v>3</v>
      </c>
      <c r="CN32" s="71">
        <v>2</v>
      </c>
      <c r="CO32" s="71">
        <v>1</v>
      </c>
      <c r="CP32" s="71">
        <v>2</v>
      </c>
      <c r="CQ32" s="71">
        <v>1</v>
      </c>
      <c r="CR32" s="71">
        <v>1</v>
      </c>
      <c r="CS32" s="71">
        <v>0</v>
      </c>
      <c r="CT32" s="71">
        <f t="shared" si="23"/>
        <v>7</v>
      </c>
      <c r="CU32" s="71" t="s">
        <v>457</v>
      </c>
      <c r="CV32" s="71" t="s">
        <v>458</v>
      </c>
      <c r="CW32" s="71" t="s">
        <v>459</v>
      </c>
      <c r="CX32" s="71" t="s">
        <v>460</v>
      </c>
      <c r="CY32" s="71" t="s">
        <v>461</v>
      </c>
      <c r="CZ32" s="71" t="s">
        <v>462</v>
      </c>
      <c r="DA32" s="71" t="s">
        <v>216</v>
      </c>
      <c r="DB32" s="71">
        <v>9</v>
      </c>
      <c r="DC32" s="81">
        <v>0.5</v>
      </c>
      <c r="DD32" s="71">
        <v>2</v>
      </c>
      <c r="DE32" s="71">
        <v>5</v>
      </c>
      <c r="DF32" s="71">
        <v>0</v>
      </c>
      <c r="DG32" s="71" t="s">
        <v>228</v>
      </c>
      <c r="DH32" s="71" t="s">
        <v>463</v>
      </c>
      <c r="DI32" s="71" t="s">
        <v>464</v>
      </c>
      <c r="DJ32" s="71">
        <v>4</v>
      </c>
      <c r="DK32" s="71">
        <v>3</v>
      </c>
      <c r="DL32" s="136">
        <v>2</v>
      </c>
      <c r="DM32" s="71">
        <v>8</v>
      </c>
      <c r="DN32" s="71">
        <v>3</v>
      </c>
      <c r="DO32" s="71">
        <v>2</v>
      </c>
      <c r="DP32" s="71">
        <v>5</v>
      </c>
      <c r="DQ32" s="80" t="s">
        <v>465</v>
      </c>
    </row>
    <row r="33" spans="1:121" ht="165.6">
      <c r="A33" s="71">
        <v>25</v>
      </c>
      <c r="B33" s="162" t="s">
        <v>447</v>
      </c>
      <c r="C33" s="161" t="s">
        <v>448</v>
      </c>
      <c r="D33" s="162" t="s">
        <v>466</v>
      </c>
      <c r="E33" s="151" t="s">
        <v>467</v>
      </c>
      <c r="F33" s="70" t="s">
        <v>468</v>
      </c>
      <c r="G33" s="70" t="s">
        <v>469</v>
      </c>
      <c r="H33" s="70" t="s">
        <v>470</v>
      </c>
      <c r="I33" s="71" t="s">
        <v>212</v>
      </c>
      <c r="J33" s="71" t="s">
        <v>454</v>
      </c>
      <c r="K33" s="80" t="s">
        <v>471</v>
      </c>
      <c r="L33" s="71" t="s">
        <v>471</v>
      </c>
      <c r="M33" s="71" t="s">
        <v>217</v>
      </c>
      <c r="N33" s="71" t="s">
        <v>216</v>
      </c>
      <c r="O33" s="71" t="s">
        <v>216</v>
      </c>
      <c r="P33" s="71" t="s">
        <v>216</v>
      </c>
      <c r="Q33" s="71" t="s">
        <v>216</v>
      </c>
      <c r="R33" s="71" t="s">
        <v>216</v>
      </c>
      <c r="S33" s="71" t="s">
        <v>216</v>
      </c>
      <c r="T33" s="71" t="s">
        <v>216</v>
      </c>
      <c r="U33" s="71" t="s">
        <v>216</v>
      </c>
      <c r="V33" s="71" t="s">
        <v>216</v>
      </c>
      <c r="W33" s="71" t="s">
        <v>216</v>
      </c>
      <c r="X33" s="71" t="s">
        <v>216</v>
      </c>
      <c r="Y33" s="71" t="s">
        <v>216</v>
      </c>
      <c r="Z33" s="71" t="s">
        <v>216</v>
      </c>
      <c r="AA33" s="71" t="s">
        <v>216</v>
      </c>
      <c r="AB33" s="71" t="s">
        <v>216</v>
      </c>
      <c r="AC33" s="71" t="s">
        <v>216</v>
      </c>
      <c r="AD33" s="71" t="s">
        <v>216</v>
      </c>
      <c r="AE33" s="71" t="s">
        <v>216</v>
      </c>
      <c r="AF33" s="71" t="s">
        <v>80</v>
      </c>
      <c r="AG33" s="71" t="s">
        <v>216</v>
      </c>
      <c r="AH33" s="71" t="s">
        <v>216</v>
      </c>
      <c r="AI33" s="71" t="s">
        <v>216</v>
      </c>
      <c r="AJ33" s="71" t="s">
        <v>216</v>
      </c>
      <c r="AK33" s="71" t="s">
        <v>216</v>
      </c>
      <c r="AL33" s="71" t="s">
        <v>80</v>
      </c>
      <c r="AM33" s="71" t="s">
        <v>216</v>
      </c>
      <c r="AN33" s="71" t="s">
        <v>216</v>
      </c>
      <c r="AO33" s="71" t="s">
        <v>216</v>
      </c>
      <c r="AP33" s="71" t="s">
        <v>216</v>
      </c>
      <c r="AQ33" s="71" t="s">
        <v>216</v>
      </c>
      <c r="AR33" s="71" t="s">
        <v>216</v>
      </c>
      <c r="AS33" s="71" t="s">
        <v>216</v>
      </c>
      <c r="AT33" s="71" t="s">
        <v>216</v>
      </c>
      <c r="AU33" s="71" t="s">
        <v>216</v>
      </c>
      <c r="AV33" s="71" t="s">
        <v>216</v>
      </c>
      <c r="AW33" s="71" t="s">
        <v>216</v>
      </c>
      <c r="AX33" s="134">
        <v>0</v>
      </c>
      <c r="AY33" s="134">
        <v>2</v>
      </c>
      <c r="AZ33" s="134">
        <v>0</v>
      </c>
      <c r="BA33" s="134">
        <f t="shared" si="24"/>
        <v>1</v>
      </c>
      <c r="BB33" s="134">
        <f t="shared" si="25"/>
        <v>2</v>
      </c>
      <c r="BC33" s="134">
        <v>0</v>
      </c>
      <c r="BD33" s="134">
        <v>0</v>
      </c>
      <c r="BE33" s="134">
        <v>0</v>
      </c>
      <c r="BF33" s="134">
        <v>2</v>
      </c>
      <c r="BG33" s="134">
        <v>0</v>
      </c>
      <c r="BH33" s="134">
        <f t="shared" si="26"/>
        <v>1</v>
      </c>
      <c r="BI33" s="135">
        <f t="shared" si="27"/>
        <v>2</v>
      </c>
      <c r="BJ33" s="80" t="s">
        <v>216</v>
      </c>
      <c r="BK33" s="80" t="s">
        <v>216</v>
      </c>
      <c r="BL33" s="80" t="s">
        <v>216</v>
      </c>
      <c r="BM33" s="80" t="s">
        <v>216</v>
      </c>
      <c r="BN33" s="80" t="s">
        <v>216</v>
      </c>
      <c r="BO33" s="80" t="s">
        <v>216</v>
      </c>
      <c r="BP33" s="80" t="s">
        <v>216</v>
      </c>
      <c r="BQ33" s="80" t="s">
        <v>216</v>
      </c>
      <c r="BR33" s="80" t="s">
        <v>216</v>
      </c>
      <c r="BS33" s="80" t="s">
        <v>216</v>
      </c>
      <c r="BT33" s="80" t="s">
        <v>216</v>
      </c>
      <c r="BU33" s="80" t="s">
        <v>216</v>
      </c>
      <c r="BV33" s="80" t="s">
        <v>216</v>
      </c>
      <c r="BW33" s="80" t="s">
        <v>216</v>
      </c>
      <c r="BX33" s="80" t="s">
        <v>216</v>
      </c>
      <c r="BY33" s="80" t="s">
        <v>216</v>
      </c>
      <c r="BZ33" s="80" t="s">
        <v>216</v>
      </c>
      <c r="CA33" s="80" t="s">
        <v>216</v>
      </c>
      <c r="CB33" s="80" t="s">
        <v>216</v>
      </c>
      <c r="CC33" s="71">
        <v>2</v>
      </c>
      <c r="CD33" s="71">
        <v>2</v>
      </c>
      <c r="CE33" s="71">
        <v>1</v>
      </c>
      <c r="CF33" s="71">
        <v>0</v>
      </c>
      <c r="CG33" s="71">
        <v>1</v>
      </c>
      <c r="CH33" s="71">
        <f t="shared" si="28"/>
        <v>6</v>
      </c>
      <c r="CI33" s="71">
        <v>0</v>
      </c>
      <c r="CJ33" s="71">
        <v>1</v>
      </c>
      <c r="CK33" s="71">
        <v>0</v>
      </c>
      <c r="CL33" s="71">
        <v>1</v>
      </c>
      <c r="CM33" s="71">
        <f t="shared" si="29"/>
        <v>2</v>
      </c>
      <c r="CN33" s="71">
        <v>2</v>
      </c>
      <c r="CO33" s="71">
        <v>1</v>
      </c>
      <c r="CP33" s="71">
        <v>2</v>
      </c>
      <c r="CQ33" s="71">
        <v>1</v>
      </c>
      <c r="CR33" s="71">
        <v>1</v>
      </c>
      <c r="CS33" s="71">
        <v>0</v>
      </c>
      <c r="CT33" s="71">
        <f t="shared" si="23"/>
        <v>7</v>
      </c>
      <c r="CU33" s="71" t="s">
        <v>472</v>
      </c>
      <c r="CV33" s="71" t="s">
        <v>473</v>
      </c>
      <c r="CW33" s="71" t="s">
        <v>459</v>
      </c>
      <c r="CX33" s="71" t="s">
        <v>460</v>
      </c>
      <c r="CY33" s="71" t="s">
        <v>461</v>
      </c>
      <c r="CZ33" s="71" t="s">
        <v>474</v>
      </c>
      <c r="DA33" s="71" t="s">
        <v>216</v>
      </c>
      <c r="DB33" s="71">
        <v>8</v>
      </c>
      <c r="DC33" s="81">
        <v>0.44444444444444442</v>
      </c>
      <c r="DD33" s="71">
        <v>2</v>
      </c>
      <c r="DE33" s="71">
        <v>5</v>
      </c>
      <c r="DF33" s="71">
        <v>0</v>
      </c>
      <c r="DG33" s="71" t="s">
        <v>228</v>
      </c>
      <c r="DH33" s="71" t="s">
        <v>475</v>
      </c>
      <c r="DI33" s="71" t="s">
        <v>476</v>
      </c>
      <c r="DJ33" s="71">
        <v>4</v>
      </c>
      <c r="DK33" s="71">
        <v>3</v>
      </c>
      <c r="DL33" s="136">
        <v>2</v>
      </c>
      <c r="DM33" s="71">
        <v>8</v>
      </c>
      <c r="DN33" s="71">
        <v>3</v>
      </c>
      <c r="DO33" s="71">
        <v>2</v>
      </c>
      <c r="DP33" s="71">
        <v>5</v>
      </c>
      <c r="DQ33" s="80" t="s">
        <v>465</v>
      </c>
    </row>
    <row r="34" spans="1:121" ht="124.2">
      <c r="A34" s="71">
        <v>26</v>
      </c>
      <c r="B34" s="162" t="s">
        <v>447</v>
      </c>
      <c r="C34" s="161" t="s">
        <v>448</v>
      </c>
      <c r="D34" s="162" t="s">
        <v>466</v>
      </c>
      <c r="E34" s="151" t="s">
        <v>477</v>
      </c>
      <c r="F34" s="137" t="s">
        <v>478</v>
      </c>
      <c r="G34" s="70" t="s">
        <v>479</v>
      </c>
      <c r="H34" s="70" t="s">
        <v>480</v>
      </c>
      <c r="I34" s="71" t="s">
        <v>212</v>
      </c>
      <c r="J34" s="71" t="s">
        <v>481</v>
      </c>
      <c r="K34" s="80" t="s">
        <v>471</v>
      </c>
      <c r="L34" s="71" t="s">
        <v>456</v>
      </c>
      <c r="M34" s="71" t="s">
        <v>217</v>
      </c>
      <c r="N34" s="71" t="s">
        <v>216</v>
      </c>
      <c r="O34" s="71" t="s">
        <v>216</v>
      </c>
      <c r="P34" s="71" t="s">
        <v>216</v>
      </c>
      <c r="Q34" s="71" t="s">
        <v>216</v>
      </c>
      <c r="R34" s="71" t="s">
        <v>216</v>
      </c>
      <c r="S34" s="71" t="s">
        <v>216</v>
      </c>
      <c r="T34" s="71" t="s">
        <v>216</v>
      </c>
      <c r="U34" s="71" t="s">
        <v>216</v>
      </c>
      <c r="V34" s="71" t="s">
        <v>216</v>
      </c>
      <c r="W34" s="71" t="s">
        <v>216</v>
      </c>
      <c r="X34" s="71" t="s">
        <v>216</v>
      </c>
      <c r="Y34" s="71" t="s">
        <v>216</v>
      </c>
      <c r="Z34" s="71" t="s">
        <v>216</v>
      </c>
      <c r="AA34" s="71" t="s">
        <v>216</v>
      </c>
      <c r="AB34" s="71" t="s">
        <v>216</v>
      </c>
      <c r="AC34" s="71" t="s">
        <v>216</v>
      </c>
      <c r="AD34" s="71" t="s">
        <v>216</v>
      </c>
      <c r="AE34" s="71" t="s">
        <v>216</v>
      </c>
      <c r="AF34" s="71" t="s">
        <v>80</v>
      </c>
      <c r="AG34" s="71" t="s">
        <v>216</v>
      </c>
      <c r="AH34" s="71" t="s">
        <v>216</v>
      </c>
      <c r="AI34" s="71" t="s">
        <v>216</v>
      </c>
      <c r="AJ34" s="71" t="s">
        <v>216</v>
      </c>
      <c r="AK34" s="71" t="s">
        <v>216</v>
      </c>
      <c r="AL34" s="71" t="s">
        <v>80</v>
      </c>
      <c r="AM34" s="71" t="s">
        <v>216</v>
      </c>
      <c r="AN34" s="71" t="s">
        <v>216</v>
      </c>
      <c r="AO34" s="71" t="s">
        <v>216</v>
      </c>
      <c r="AP34" s="71" t="s">
        <v>216</v>
      </c>
      <c r="AQ34" s="71" t="s">
        <v>216</v>
      </c>
      <c r="AR34" s="71" t="s">
        <v>216</v>
      </c>
      <c r="AS34" s="71" t="s">
        <v>216</v>
      </c>
      <c r="AT34" s="71" t="s">
        <v>216</v>
      </c>
      <c r="AU34" s="71" t="s">
        <v>216</v>
      </c>
      <c r="AV34" s="71" t="s">
        <v>216</v>
      </c>
      <c r="AW34" s="71" t="s">
        <v>216</v>
      </c>
      <c r="AX34" s="134">
        <v>0</v>
      </c>
      <c r="AY34" s="134">
        <v>0</v>
      </c>
      <c r="AZ34" s="134">
        <v>0</v>
      </c>
      <c r="BA34" s="134">
        <f t="shared" si="24"/>
        <v>0</v>
      </c>
      <c r="BB34" s="134">
        <v>0</v>
      </c>
      <c r="BC34" s="134">
        <v>0</v>
      </c>
      <c r="BD34" s="134">
        <v>0</v>
      </c>
      <c r="BE34" s="134">
        <v>0</v>
      </c>
      <c r="BF34" s="134">
        <v>0</v>
      </c>
      <c r="BG34" s="134">
        <v>0</v>
      </c>
      <c r="BH34" s="134">
        <f t="shared" si="26"/>
        <v>0</v>
      </c>
      <c r="BI34" s="135">
        <v>0</v>
      </c>
      <c r="BJ34" s="80" t="s">
        <v>216</v>
      </c>
      <c r="BK34" s="80" t="s">
        <v>216</v>
      </c>
      <c r="BL34" s="80" t="s">
        <v>216</v>
      </c>
      <c r="BM34" s="80" t="s">
        <v>216</v>
      </c>
      <c r="BN34" s="80" t="s">
        <v>216</v>
      </c>
      <c r="BO34" s="80" t="s">
        <v>216</v>
      </c>
      <c r="BP34" s="80" t="s">
        <v>216</v>
      </c>
      <c r="BQ34" s="80" t="s">
        <v>216</v>
      </c>
      <c r="BR34" s="80" t="s">
        <v>216</v>
      </c>
      <c r="BS34" s="80" t="s">
        <v>216</v>
      </c>
      <c r="BT34" s="80" t="s">
        <v>216</v>
      </c>
      <c r="BU34" s="80" t="s">
        <v>216</v>
      </c>
      <c r="BV34" s="80" t="s">
        <v>216</v>
      </c>
      <c r="BW34" s="80" t="s">
        <v>216</v>
      </c>
      <c r="BX34" s="80" t="s">
        <v>216</v>
      </c>
      <c r="BY34" s="80" t="s">
        <v>216</v>
      </c>
      <c r="BZ34" s="80" t="s">
        <v>216</v>
      </c>
      <c r="CA34" s="80" t="s">
        <v>216</v>
      </c>
      <c r="CB34" s="80" t="s">
        <v>216</v>
      </c>
      <c r="CC34" s="71">
        <v>0</v>
      </c>
      <c r="CD34" s="71">
        <v>0</v>
      </c>
      <c r="CE34" s="71">
        <v>0</v>
      </c>
      <c r="CF34" s="71">
        <v>0</v>
      </c>
      <c r="CG34" s="71">
        <v>0</v>
      </c>
      <c r="CH34" s="71">
        <f t="shared" si="28"/>
        <v>0</v>
      </c>
      <c r="CI34" s="71">
        <v>0</v>
      </c>
      <c r="CJ34" s="71">
        <v>0</v>
      </c>
      <c r="CK34" s="71">
        <v>0</v>
      </c>
      <c r="CL34" s="71">
        <v>0</v>
      </c>
      <c r="CM34" s="71">
        <f t="shared" si="29"/>
        <v>0</v>
      </c>
      <c r="CN34" s="71">
        <v>0</v>
      </c>
      <c r="CO34" s="71">
        <v>0</v>
      </c>
      <c r="CP34" s="71">
        <v>0</v>
      </c>
      <c r="CQ34" s="71">
        <v>0</v>
      </c>
      <c r="CR34" s="71">
        <v>0</v>
      </c>
      <c r="CS34" s="71">
        <v>0</v>
      </c>
      <c r="CT34" s="71">
        <f t="shared" si="23"/>
        <v>0</v>
      </c>
      <c r="CU34" s="71" t="s">
        <v>482</v>
      </c>
      <c r="CV34" s="71" t="s">
        <v>458</v>
      </c>
      <c r="CW34" s="71" t="s">
        <v>483</v>
      </c>
      <c r="CX34" s="71" t="s">
        <v>381</v>
      </c>
      <c r="CY34" s="71" t="s">
        <v>216</v>
      </c>
      <c r="CZ34" s="71" t="s">
        <v>474</v>
      </c>
      <c r="DA34" s="71" t="s">
        <v>216</v>
      </c>
      <c r="DB34" s="71">
        <v>0</v>
      </c>
      <c r="DC34" s="81">
        <v>0</v>
      </c>
      <c r="DD34" s="71">
        <v>3</v>
      </c>
      <c r="DE34" s="71">
        <v>4</v>
      </c>
      <c r="DF34" s="71">
        <v>1</v>
      </c>
      <c r="DG34" s="71" t="s">
        <v>85</v>
      </c>
      <c r="DH34" s="71" t="s">
        <v>484</v>
      </c>
      <c r="DI34" s="71" t="s">
        <v>485</v>
      </c>
      <c r="DJ34" s="71">
        <v>4</v>
      </c>
      <c r="DK34" s="71">
        <v>2</v>
      </c>
      <c r="DL34" s="136">
        <v>2</v>
      </c>
      <c r="DM34" s="71">
        <v>7</v>
      </c>
      <c r="DN34" s="71">
        <v>2</v>
      </c>
      <c r="DO34" s="71">
        <v>0</v>
      </c>
      <c r="DP34" s="71">
        <v>4</v>
      </c>
      <c r="DQ34" s="80" t="s">
        <v>486</v>
      </c>
    </row>
    <row r="35" spans="1:121" ht="146.1" customHeight="1">
      <c r="A35" s="71">
        <v>27</v>
      </c>
      <c r="B35" s="162" t="s">
        <v>487</v>
      </c>
      <c r="C35" s="161" t="s">
        <v>488</v>
      </c>
      <c r="D35" s="162" t="s">
        <v>489</v>
      </c>
      <c r="E35" s="151" t="s">
        <v>490</v>
      </c>
      <c r="F35" s="137" t="s">
        <v>491</v>
      </c>
      <c r="G35" s="137" t="s">
        <v>492</v>
      </c>
      <c r="H35" s="70" t="s">
        <v>493</v>
      </c>
      <c r="I35" s="71" t="s">
        <v>212</v>
      </c>
      <c r="J35" s="80" t="s">
        <v>494</v>
      </c>
      <c r="K35" s="80" t="s">
        <v>495</v>
      </c>
      <c r="L35" s="80" t="s">
        <v>496</v>
      </c>
      <c r="M35" s="71" t="s">
        <v>216</v>
      </c>
      <c r="N35" s="71" t="s">
        <v>217</v>
      </c>
      <c r="O35" s="71" t="s">
        <v>216</v>
      </c>
      <c r="P35" s="71" t="s">
        <v>216</v>
      </c>
      <c r="Q35" s="71" t="s">
        <v>216</v>
      </c>
      <c r="R35" s="71" t="s">
        <v>216</v>
      </c>
      <c r="S35" s="71" t="s">
        <v>216</v>
      </c>
      <c r="T35" s="71" t="s">
        <v>216</v>
      </c>
      <c r="U35" s="71" t="s">
        <v>216</v>
      </c>
      <c r="V35" s="71" t="s">
        <v>216</v>
      </c>
      <c r="W35" s="71" t="s">
        <v>216</v>
      </c>
      <c r="X35" s="71" t="s">
        <v>216</v>
      </c>
      <c r="Y35" s="71" t="s">
        <v>216</v>
      </c>
      <c r="Z35" s="71" t="s">
        <v>216</v>
      </c>
      <c r="AA35" s="71" t="s">
        <v>216</v>
      </c>
      <c r="AB35" s="71" t="s">
        <v>216</v>
      </c>
      <c r="AC35" s="71" t="s">
        <v>216</v>
      </c>
      <c r="AD35" s="71" t="s">
        <v>216</v>
      </c>
      <c r="AE35" s="71" t="s">
        <v>216</v>
      </c>
      <c r="AF35" s="71" t="s">
        <v>216</v>
      </c>
      <c r="AG35" s="71" t="s">
        <v>81</v>
      </c>
      <c r="AH35" s="71" t="s">
        <v>216</v>
      </c>
      <c r="AI35" s="71" t="s">
        <v>216</v>
      </c>
      <c r="AJ35" s="71" t="s">
        <v>216</v>
      </c>
      <c r="AK35" s="71" t="s">
        <v>84</v>
      </c>
      <c r="AL35" s="71" t="s">
        <v>216</v>
      </c>
      <c r="AM35" s="71" t="s">
        <v>216</v>
      </c>
      <c r="AN35" s="71" t="s">
        <v>216</v>
      </c>
      <c r="AO35" s="71" t="s">
        <v>216</v>
      </c>
      <c r="AP35" s="71" t="s">
        <v>216</v>
      </c>
      <c r="AQ35" s="71" t="s">
        <v>216</v>
      </c>
      <c r="AR35" s="71" t="s">
        <v>216</v>
      </c>
      <c r="AS35" s="71" t="s">
        <v>216</v>
      </c>
      <c r="AT35" s="71" t="s">
        <v>216</v>
      </c>
      <c r="AU35" s="71" t="s">
        <v>216</v>
      </c>
      <c r="AV35" s="71" t="s">
        <v>216</v>
      </c>
      <c r="AW35" s="71" t="s">
        <v>216</v>
      </c>
      <c r="AX35" s="134">
        <v>2</v>
      </c>
      <c r="AY35" s="134">
        <v>0</v>
      </c>
      <c r="AZ35" s="134">
        <v>0</v>
      </c>
      <c r="BA35" s="134">
        <v>1</v>
      </c>
      <c r="BB35" s="134">
        <v>2</v>
      </c>
      <c r="BC35" s="134">
        <v>0</v>
      </c>
      <c r="BD35" s="134">
        <v>0</v>
      </c>
      <c r="BE35" s="134">
        <v>1</v>
      </c>
      <c r="BF35" s="134">
        <v>0</v>
      </c>
      <c r="BG35" s="134">
        <v>0</v>
      </c>
      <c r="BH35" s="134">
        <v>1</v>
      </c>
      <c r="BI35" s="135">
        <v>1</v>
      </c>
      <c r="BJ35" s="80" t="s">
        <v>216</v>
      </c>
      <c r="BK35" s="80" t="s">
        <v>216</v>
      </c>
      <c r="BL35" s="80" t="s">
        <v>216</v>
      </c>
      <c r="BM35" s="80" t="s">
        <v>216</v>
      </c>
      <c r="BN35" s="80" t="s">
        <v>216</v>
      </c>
      <c r="BO35" s="80" t="s">
        <v>216</v>
      </c>
      <c r="BP35" s="80" t="s">
        <v>216</v>
      </c>
      <c r="BQ35" s="80" t="s">
        <v>216</v>
      </c>
      <c r="BR35" s="80" t="s">
        <v>216</v>
      </c>
      <c r="BS35" s="80" t="s">
        <v>216</v>
      </c>
      <c r="BT35" s="80" t="s">
        <v>216</v>
      </c>
      <c r="BU35" s="80" t="s">
        <v>216</v>
      </c>
      <c r="BV35" s="80" t="s">
        <v>216</v>
      </c>
      <c r="BW35" s="80" t="s">
        <v>216</v>
      </c>
      <c r="BX35" s="80" t="s">
        <v>216</v>
      </c>
      <c r="BY35" s="80" t="s">
        <v>216</v>
      </c>
      <c r="BZ35" s="80" t="s">
        <v>216</v>
      </c>
      <c r="CA35" s="80" t="s">
        <v>216</v>
      </c>
      <c r="CB35" s="80" t="s">
        <v>216</v>
      </c>
      <c r="CC35" s="71">
        <v>2</v>
      </c>
      <c r="CD35" s="71">
        <v>2</v>
      </c>
      <c r="CE35" s="71">
        <v>1</v>
      </c>
      <c r="CF35" s="71">
        <v>0</v>
      </c>
      <c r="CG35" s="71">
        <v>0</v>
      </c>
      <c r="CH35" s="71">
        <v>5</v>
      </c>
      <c r="CI35" s="71">
        <v>0</v>
      </c>
      <c r="CJ35" s="71">
        <v>0</v>
      </c>
      <c r="CK35" s="71">
        <v>1</v>
      </c>
      <c r="CL35" s="71">
        <v>0</v>
      </c>
      <c r="CM35" s="71">
        <v>1</v>
      </c>
      <c r="CN35" s="71">
        <v>0</v>
      </c>
      <c r="CO35" s="71">
        <v>0</v>
      </c>
      <c r="CP35" s="71">
        <v>0</v>
      </c>
      <c r="CQ35" s="71">
        <v>0</v>
      </c>
      <c r="CR35" s="71">
        <v>0</v>
      </c>
      <c r="CS35" s="71">
        <v>0</v>
      </c>
      <c r="CT35" s="71">
        <v>0</v>
      </c>
      <c r="CU35" s="71" t="s">
        <v>497</v>
      </c>
      <c r="CV35" s="71" t="s">
        <v>498</v>
      </c>
      <c r="CW35" s="71" t="s">
        <v>499</v>
      </c>
      <c r="CX35" s="71" t="s">
        <v>500</v>
      </c>
      <c r="CY35" s="71" t="s">
        <v>461</v>
      </c>
      <c r="CZ35" s="71" t="s">
        <v>501</v>
      </c>
      <c r="DA35" s="71" t="s">
        <v>216</v>
      </c>
      <c r="DB35" s="71">
        <v>6</v>
      </c>
      <c r="DC35" s="81">
        <v>0.33333333333333331</v>
      </c>
      <c r="DD35" s="71">
        <v>3</v>
      </c>
      <c r="DE35" s="71">
        <v>2</v>
      </c>
      <c r="DF35" s="71">
        <v>1</v>
      </c>
      <c r="DG35" s="71" t="s">
        <v>85</v>
      </c>
      <c r="DH35" s="71" t="s">
        <v>502</v>
      </c>
      <c r="DI35" s="71" t="s">
        <v>503</v>
      </c>
      <c r="DJ35" s="71">
        <v>4</v>
      </c>
      <c r="DK35" s="71">
        <v>3</v>
      </c>
      <c r="DL35" s="136">
        <v>1</v>
      </c>
      <c r="DM35" s="71">
        <v>7.5</v>
      </c>
      <c r="DN35" s="71">
        <v>3</v>
      </c>
      <c r="DO35" s="71">
        <v>2</v>
      </c>
      <c r="DP35" s="71">
        <v>2</v>
      </c>
      <c r="DQ35" s="71" t="s">
        <v>504</v>
      </c>
    </row>
    <row r="36" spans="1:121" ht="176.4" customHeight="1">
      <c r="A36" s="71">
        <v>28</v>
      </c>
      <c r="B36" s="162" t="s">
        <v>487</v>
      </c>
      <c r="C36" s="161" t="s">
        <v>488</v>
      </c>
      <c r="D36" s="162" t="s">
        <v>489</v>
      </c>
      <c r="E36" s="151" t="s">
        <v>505</v>
      </c>
      <c r="F36" s="70" t="s">
        <v>506</v>
      </c>
      <c r="G36" s="70" t="s">
        <v>507</v>
      </c>
      <c r="H36" s="70" t="s">
        <v>508</v>
      </c>
      <c r="I36" s="71" t="s">
        <v>212</v>
      </c>
      <c r="J36" s="71" t="s">
        <v>509</v>
      </c>
      <c r="K36" s="80" t="s">
        <v>510</v>
      </c>
      <c r="L36" s="71" t="s">
        <v>511</v>
      </c>
      <c r="M36" s="71" t="s">
        <v>216</v>
      </c>
      <c r="N36" s="71" t="s">
        <v>216</v>
      </c>
      <c r="O36" s="71" t="s">
        <v>217</v>
      </c>
      <c r="P36" s="71" t="s">
        <v>216</v>
      </c>
      <c r="Q36" s="71" t="s">
        <v>216</v>
      </c>
      <c r="R36" s="71" t="s">
        <v>216</v>
      </c>
      <c r="S36" s="71" t="s">
        <v>216</v>
      </c>
      <c r="T36" s="71" t="s">
        <v>216</v>
      </c>
      <c r="U36" s="71" t="s">
        <v>216</v>
      </c>
      <c r="V36" s="71" t="s">
        <v>216</v>
      </c>
      <c r="W36" s="71" t="s">
        <v>216</v>
      </c>
      <c r="X36" s="71" t="s">
        <v>216</v>
      </c>
      <c r="Y36" s="71" t="s">
        <v>216</v>
      </c>
      <c r="Z36" s="71" t="s">
        <v>216</v>
      </c>
      <c r="AA36" s="71" t="s">
        <v>216</v>
      </c>
      <c r="AB36" s="71" t="s">
        <v>216</v>
      </c>
      <c r="AC36" s="71" t="s">
        <v>216</v>
      </c>
      <c r="AD36" s="71" t="s">
        <v>216</v>
      </c>
      <c r="AE36" s="71" t="s">
        <v>216</v>
      </c>
      <c r="AF36" s="71" t="s">
        <v>216</v>
      </c>
      <c r="AG36" s="71" t="s">
        <v>216</v>
      </c>
      <c r="AH36" s="71" t="s">
        <v>216</v>
      </c>
      <c r="AI36" s="71" t="s">
        <v>216</v>
      </c>
      <c r="AJ36" s="71" t="s">
        <v>216</v>
      </c>
      <c r="AK36" s="71" t="s">
        <v>84</v>
      </c>
      <c r="AL36" s="71" t="s">
        <v>216</v>
      </c>
      <c r="AM36" s="71" t="s">
        <v>85</v>
      </c>
      <c r="AN36" s="71" t="s">
        <v>216</v>
      </c>
      <c r="AO36" s="71" t="s">
        <v>216</v>
      </c>
      <c r="AP36" s="71" t="s">
        <v>216</v>
      </c>
      <c r="AQ36" s="71" t="s">
        <v>216</v>
      </c>
      <c r="AR36" s="71" t="s">
        <v>216</v>
      </c>
      <c r="AS36" s="71" t="s">
        <v>216</v>
      </c>
      <c r="AT36" s="71" t="s">
        <v>216</v>
      </c>
      <c r="AU36" s="71" t="s">
        <v>216</v>
      </c>
      <c r="AV36" s="71" t="s">
        <v>216</v>
      </c>
      <c r="AW36" s="71" t="s">
        <v>216</v>
      </c>
      <c r="AX36" s="134">
        <v>0</v>
      </c>
      <c r="AY36" s="134">
        <v>0</v>
      </c>
      <c r="AZ36" s="134">
        <v>0</v>
      </c>
      <c r="BA36" s="134">
        <f t="shared" si="24"/>
        <v>0</v>
      </c>
      <c r="BB36" s="134">
        <v>0</v>
      </c>
      <c r="BC36" s="134">
        <v>0</v>
      </c>
      <c r="BD36" s="134">
        <v>0</v>
      </c>
      <c r="BE36" s="134">
        <v>2</v>
      </c>
      <c r="BF36" s="134">
        <v>0</v>
      </c>
      <c r="BG36" s="134">
        <v>1</v>
      </c>
      <c r="BH36" s="134">
        <f t="shared" si="26"/>
        <v>2</v>
      </c>
      <c r="BI36" s="135">
        <f t="shared" si="27"/>
        <v>1.5</v>
      </c>
      <c r="BJ36" s="80" t="s">
        <v>216</v>
      </c>
      <c r="BK36" s="80" t="s">
        <v>216</v>
      </c>
      <c r="BL36" s="80" t="s">
        <v>216</v>
      </c>
      <c r="BM36" s="80" t="s">
        <v>216</v>
      </c>
      <c r="BN36" s="80" t="s">
        <v>216</v>
      </c>
      <c r="BO36" s="80" t="s">
        <v>216</v>
      </c>
      <c r="BP36" s="80" t="s">
        <v>216</v>
      </c>
      <c r="BQ36" s="80" t="s">
        <v>216</v>
      </c>
      <c r="BR36" s="80" t="s">
        <v>216</v>
      </c>
      <c r="BS36" s="80" t="s">
        <v>216</v>
      </c>
      <c r="BT36" s="80" t="s">
        <v>216</v>
      </c>
      <c r="BU36" s="80" t="s">
        <v>216</v>
      </c>
      <c r="BV36" s="80" t="s">
        <v>216</v>
      </c>
      <c r="BW36" s="80" t="s">
        <v>216</v>
      </c>
      <c r="BX36" s="80" t="s">
        <v>216</v>
      </c>
      <c r="BY36" s="80" t="s">
        <v>216</v>
      </c>
      <c r="BZ36" s="80" t="s">
        <v>216</v>
      </c>
      <c r="CA36" s="80" t="s">
        <v>216</v>
      </c>
      <c r="CB36" s="80" t="s">
        <v>216</v>
      </c>
      <c r="CC36" s="71">
        <v>0</v>
      </c>
      <c r="CD36" s="71">
        <v>0</v>
      </c>
      <c r="CE36" s="71">
        <v>0</v>
      </c>
      <c r="CF36" s="71">
        <v>0</v>
      </c>
      <c r="CG36" s="71">
        <v>1</v>
      </c>
      <c r="CH36" s="71">
        <f t="shared" si="28"/>
        <v>1</v>
      </c>
      <c r="CI36" s="71">
        <v>0</v>
      </c>
      <c r="CJ36" s="71">
        <v>0</v>
      </c>
      <c r="CK36" s="71">
        <v>2</v>
      </c>
      <c r="CL36" s="71">
        <v>0</v>
      </c>
      <c r="CM36" s="71">
        <f t="shared" si="29"/>
        <v>2</v>
      </c>
      <c r="CN36" s="71">
        <v>1</v>
      </c>
      <c r="CO36" s="71">
        <v>0</v>
      </c>
      <c r="CP36" s="71">
        <v>1</v>
      </c>
      <c r="CQ36" s="71">
        <v>2</v>
      </c>
      <c r="CR36" s="71">
        <v>2</v>
      </c>
      <c r="CS36" s="71">
        <v>0</v>
      </c>
      <c r="CT36" s="71">
        <f t="shared" si="23"/>
        <v>6</v>
      </c>
      <c r="CU36" s="71" t="s">
        <v>512</v>
      </c>
      <c r="CV36" s="71" t="s">
        <v>513</v>
      </c>
      <c r="CW36" s="71" t="s">
        <v>514</v>
      </c>
      <c r="CX36" s="71" t="s">
        <v>515</v>
      </c>
      <c r="CY36" s="71" t="s">
        <v>461</v>
      </c>
      <c r="CZ36" s="71" t="s">
        <v>501</v>
      </c>
      <c r="DA36" s="71" t="s">
        <v>216</v>
      </c>
      <c r="DB36" s="71">
        <f>CH36+CM36</f>
        <v>3</v>
      </c>
      <c r="DC36" s="81">
        <f>DB36/18</f>
        <v>0.16666666666666666</v>
      </c>
      <c r="DD36" s="71">
        <v>3</v>
      </c>
      <c r="DE36" s="71">
        <v>1</v>
      </c>
      <c r="DF36" s="71">
        <v>1</v>
      </c>
      <c r="DG36" s="71" t="s">
        <v>85</v>
      </c>
      <c r="DH36" s="71" t="s">
        <v>516</v>
      </c>
      <c r="DI36" s="71" t="s">
        <v>503</v>
      </c>
      <c r="DJ36" s="71">
        <v>2</v>
      </c>
      <c r="DK36" s="71">
        <v>1</v>
      </c>
      <c r="DL36" s="136">
        <v>1</v>
      </c>
      <c r="DM36" s="71">
        <f>DJ36+DK36+0.5*DL36</f>
        <v>3.5</v>
      </c>
      <c r="DN36" s="71">
        <v>3</v>
      </c>
      <c r="DO36" s="71">
        <f>SUM(AF36:AW36)</f>
        <v>0</v>
      </c>
      <c r="DP36" s="71">
        <v>3</v>
      </c>
      <c r="DQ36" s="71" t="s">
        <v>517</v>
      </c>
    </row>
    <row r="37" spans="1:121" ht="234.6">
      <c r="A37" s="71">
        <v>29</v>
      </c>
      <c r="B37" s="150" t="s">
        <v>518</v>
      </c>
      <c r="C37" s="151" t="s">
        <v>519</v>
      </c>
      <c r="D37" s="150" t="s">
        <v>520</v>
      </c>
      <c r="E37" s="151" t="s">
        <v>521</v>
      </c>
      <c r="F37" s="70" t="s">
        <v>522</v>
      </c>
      <c r="G37" s="70" t="s">
        <v>523</v>
      </c>
      <c r="H37" s="70" t="s">
        <v>524</v>
      </c>
      <c r="I37" s="71" t="s">
        <v>224</v>
      </c>
      <c r="J37" s="71" t="s">
        <v>225</v>
      </c>
      <c r="K37" s="80" t="s">
        <v>525</v>
      </c>
      <c r="L37" s="71" t="s">
        <v>526</v>
      </c>
      <c r="M37" s="71" t="s">
        <v>216</v>
      </c>
      <c r="N37" s="71" t="s">
        <v>217</v>
      </c>
      <c r="O37" s="71" t="s">
        <v>217</v>
      </c>
      <c r="P37" s="71" t="s">
        <v>216</v>
      </c>
      <c r="Q37" s="71" t="s">
        <v>216</v>
      </c>
      <c r="R37" s="71" t="s">
        <v>216</v>
      </c>
      <c r="S37" s="71" t="s">
        <v>216</v>
      </c>
      <c r="T37" s="71" t="s">
        <v>216</v>
      </c>
      <c r="U37" s="71" t="s">
        <v>217</v>
      </c>
      <c r="V37" s="71" t="s">
        <v>216</v>
      </c>
      <c r="W37" s="71" t="s">
        <v>216</v>
      </c>
      <c r="X37" s="71" t="s">
        <v>217</v>
      </c>
      <c r="Y37" s="71" t="s">
        <v>216</v>
      </c>
      <c r="Z37" s="71" t="s">
        <v>216</v>
      </c>
      <c r="AA37" s="71" t="s">
        <v>216</v>
      </c>
      <c r="AB37" s="71" t="s">
        <v>216</v>
      </c>
      <c r="AC37" s="71" t="s">
        <v>216</v>
      </c>
      <c r="AD37" s="71" t="s">
        <v>217</v>
      </c>
      <c r="AE37" s="71" t="s">
        <v>216</v>
      </c>
      <c r="AF37" s="71" t="s">
        <v>216</v>
      </c>
      <c r="AG37" s="71" t="s">
        <v>81</v>
      </c>
      <c r="AH37" s="71" t="s">
        <v>216</v>
      </c>
      <c r="AI37" s="71" t="s">
        <v>216</v>
      </c>
      <c r="AJ37" s="71" t="s">
        <v>216</v>
      </c>
      <c r="AK37" s="71" t="s">
        <v>84</v>
      </c>
      <c r="AL37" s="71" t="s">
        <v>216</v>
      </c>
      <c r="AM37" s="71" t="s">
        <v>216</v>
      </c>
      <c r="AN37" s="71" t="s">
        <v>216</v>
      </c>
      <c r="AO37" s="71" t="s">
        <v>216</v>
      </c>
      <c r="AP37" s="71" t="s">
        <v>216</v>
      </c>
      <c r="AQ37" s="71" t="s">
        <v>216</v>
      </c>
      <c r="AR37" s="71" t="s">
        <v>216</v>
      </c>
      <c r="AS37" s="71" t="s">
        <v>216</v>
      </c>
      <c r="AT37" s="71" t="s">
        <v>216</v>
      </c>
      <c r="AU37" s="71" t="s">
        <v>216</v>
      </c>
      <c r="AV37" s="71" t="s">
        <v>216</v>
      </c>
      <c r="AW37" s="71" t="s">
        <v>216</v>
      </c>
      <c r="AX37" s="134">
        <v>2</v>
      </c>
      <c r="AY37" s="134">
        <v>0</v>
      </c>
      <c r="AZ37" s="134">
        <v>0</v>
      </c>
      <c r="BA37" s="134">
        <f t="shared" si="24"/>
        <v>1</v>
      </c>
      <c r="BB37" s="134">
        <f t="shared" si="25"/>
        <v>2</v>
      </c>
      <c r="BC37" s="134">
        <v>0</v>
      </c>
      <c r="BD37" s="134">
        <v>0</v>
      </c>
      <c r="BE37" s="134">
        <v>1</v>
      </c>
      <c r="BF37" s="134">
        <v>0</v>
      </c>
      <c r="BG37" s="134">
        <v>0</v>
      </c>
      <c r="BH37" s="134">
        <f t="shared" si="26"/>
        <v>1</v>
      </c>
      <c r="BI37" s="135">
        <f t="shared" si="27"/>
        <v>1</v>
      </c>
      <c r="BJ37" s="80" t="s">
        <v>216</v>
      </c>
      <c r="BK37" s="80" t="s">
        <v>216</v>
      </c>
      <c r="BL37" s="80" t="s">
        <v>216</v>
      </c>
      <c r="BM37" s="80" t="s">
        <v>216</v>
      </c>
      <c r="BN37" s="80" t="s">
        <v>216</v>
      </c>
      <c r="BO37" s="80" t="s">
        <v>216</v>
      </c>
      <c r="BP37" s="80" t="s">
        <v>216</v>
      </c>
      <c r="BQ37" s="80" t="s">
        <v>216</v>
      </c>
      <c r="BR37" s="80" t="s">
        <v>216</v>
      </c>
      <c r="BS37" s="80" t="s">
        <v>216</v>
      </c>
      <c r="BT37" s="80" t="s">
        <v>216</v>
      </c>
      <c r="BU37" s="80" t="s">
        <v>216</v>
      </c>
      <c r="BV37" s="80" t="s">
        <v>216</v>
      </c>
      <c r="BW37" s="80" t="s">
        <v>216</v>
      </c>
      <c r="BX37" s="80" t="s">
        <v>216</v>
      </c>
      <c r="BY37" s="80" t="s">
        <v>216</v>
      </c>
      <c r="BZ37" s="80" t="s">
        <v>216</v>
      </c>
      <c r="CA37" s="80" t="s">
        <v>216</v>
      </c>
      <c r="CB37" s="80" t="s">
        <v>216</v>
      </c>
      <c r="CC37" s="71">
        <v>2</v>
      </c>
      <c r="CD37" s="71">
        <v>2</v>
      </c>
      <c r="CE37" s="71">
        <v>1</v>
      </c>
      <c r="CF37" s="71">
        <v>0</v>
      </c>
      <c r="CG37" s="71">
        <v>0</v>
      </c>
      <c r="CH37" s="71">
        <f t="shared" si="28"/>
        <v>5</v>
      </c>
      <c r="CI37" s="71">
        <v>0</v>
      </c>
      <c r="CJ37" s="71">
        <v>0</v>
      </c>
      <c r="CK37" s="71">
        <v>1</v>
      </c>
      <c r="CL37" s="71">
        <v>0</v>
      </c>
      <c r="CM37" s="71">
        <f t="shared" si="29"/>
        <v>1</v>
      </c>
      <c r="CN37" s="71">
        <v>2</v>
      </c>
      <c r="CO37" s="71">
        <v>1</v>
      </c>
      <c r="CP37" s="71">
        <v>2</v>
      </c>
      <c r="CQ37" s="71">
        <v>1</v>
      </c>
      <c r="CR37" s="71">
        <v>1</v>
      </c>
      <c r="CS37" s="71">
        <v>0</v>
      </c>
      <c r="CT37" s="71">
        <f t="shared" si="23"/>
        <v>7</v>
      </c>
      <c r="CU37" s="71" t="s">
        <v>527</v>
      </c>
      <c r="CV37" s="71" t="s">
        <v>528</v>
      </c>
      <c r="CW37" s="71" t="s">
        <v>529</v>
      </c>
      <c r="CX37" s="71" t="s">
        <v>530</v>
      </c>
      <c r="CY37" s="71" t="s">
        <v>461</v>
      </c>
      <c r="CZ37" s="71" t="s">
        <v>531</v>
      </c>
      <c r="DA37" s="71" t="s">
        <v>216</v>
      </c>
      <c r="DB37" s="71">
        <v>6</v>
      </c>
      <c r="DC37" s="81">
        <v>0.33333333333333331</v>
      </c>
      <c r="DD37" s="71">
        <v>3</v>
      </c>
      <c r="DE37" s="71">
        <v>2</v>
      </c>
      <c r="DF37" s="71">
        <v>1</v>
      </c>
      <c r="DG37" s="71" t="s">
        <v>85</v>
      </c>
      <c r="DH37" s="71" t="s">
        <v>516</v>
      </c>
      <c r="DI37" s="71" t="s">
        <v>532</v>
      </c>
      <c r="DJ37" s="71">
        <v>3</v>
      </c>
      <c r="DK37" s="71">
        <v>4</v>
      </c>
      <c r="DL37" s="136">
        <v>2</v>
      </c>
      <c r="DM37" s="71">
        <v>8</v>
      </c>
      <c r="DN37" s="71">
        <v>3</v>
      </c>
      <c r="DO37" s="71">
        <v>3</v>
      </c>
      <c r="DP37" s="71">
        <v>2</v>
      </c>
      <c r="DQ37" s="80" t="s">
        <v>533</v>
      </c>
    </row>
    <row r="38" spans="1:121" ht="138">
      <c r="A38" s="71">
        <v>30</v>
      </c>
      <c r="B38" s="150" t="s">
        <v>534</v>
      </c>
      <c r="C38" s="151" t="s">
        <v>535</v>
      </c>
      <c r="D38" s="150" t="s">
        <v>536</v>
      </c>
      <c r="E38" s="151" t="s">
        <v>537</v>
      </c>
      <c r="F38" s="137" t="s">
        <v>538</v>
      </c>
      <c r="G38" s="137" t="s">
        <v>813</v>
      </c>
      <c r="H38" s="70" t="s">
        <v>539</v>
      </c>
      <c r="I38" s="71" t="s">
        <v>212</v>
      </c>
      <c r="J38" s="71" t="s">
        <v>509</v>
      </c>
      <c r="K38" s="80" t="s">
        <v>540</v>
      </c>
      <c r="L38" s="71" t="s">
        <v>541</v>
      </c>
      <c r="M38" s="71" t="s">
        <v>216</v>
      </c>
      <c r="N38" s="71" t="s">
        <v>216</v>
      </c>
      <c r="O38" s="71" t="s">
        <v>216</v>
      </c>
      <c r="P38" s="71" t="s">
        <v>216</v>
      </c>
      <c r="Q38" s="71" t="s">
        <v>216</v>
      </c>
      <c r="R38" s="71" t="s">
        <v>216</v>
      </c>
      <c r="S38" s="71" t="s">
        <v>216</v>
      </c>
      <c r="T38" s="71" t="s">
        <v>216</v>
      </c>
      <c r="U38" s="71" t="s">
        <v>216</v>
      </c>
      <c r="V38" s="71" t="s">
        <v>216</v>
      </c>
      <c r="W38" s="71" t="s">
        <v>217</v>
      </c>
      <c r="X38" s="71" t="s">
        <v>216</v>
      </c>
      <c r="Y38" s="71" t="s">
        <v>216</v>
      </c>
      <c r="Z38" s="71" t="s">
        <v>216</v>
      </c>
      <c r="AA38" s="71" t="s">
        <v>216</v>
      </c>
      <c r="AB38" s="71" t="s">
        <v>216</v>
      </c>
      <c r="AC38" s="71" t="s">
        <v>216</v>
      </c>
      <c r="AD38" s="71" t="s">
        <v>216</v>
      </c>
      <c r="AE38" s="71" t="s">
        <v>216</v>
      </c>
      <c r="AF38" s="71" t="s">
        <v>80</v>
      </c>
      <c r="AG38" s="71" t="s">
        <v>216</v>
      </c>
      <c r="AH38" s="71" t="s">
        <v>216</v>
      </c>
      <c r="AI38" s="71" t="s">
        <v>82</v>
      </c>
      <c r="AJ38" s="71" t="s">
        <v>83</v>
      </c>
      <c r="AK38" s="71" t="s">
        <v>216</v>
      </c>
      <c r="AL38" s="71" t="s">
        <v>80</v>
      </c>
      <c r="AM38" s="71" t="s">
        <v>216</v>
      </c>
      <c r="AN38" s="71" t="s">
        <v>216</v>
      </c>
      <c r="AO38" s="71" t="s">
        <v>216</v>
      </c>
      <c r="AP38" s="71" t="s">
        <v>216</v>
      </c>
      <c r="AQ38" s="71" t="s">
        <v>216</v>
      </c>
      <c r="AR38" s="71" t="s">
        <v>216</v>
      </c>
      <c r="AS38" s="71" t="s">
        <v>216</v>
      </c>
      <c r="AT38" s="71" t="s">
        <v>216</v>
      </c>
      <c r="AU38" s="71" t="s">
        <v>216</v>
      </c>
      <c r="AV38" s="71" t="s">
        <v>216</v>
      </c>
      <c r="AW38" s="71" t="s">
        <v>216</v>
      </c>
      <c r="AX38" s="134">
        <v>0</v>
      </c>
      <c r="AY38" s="134">
        <v>1</v>
      </c>
      <c r="AZ38" s="134">
        <v>0</v>
      </c>
      <c r="BA38" s="134">
        <f>COUNTIF(AX38:AZ38,"&gt;0")</f>
        <v>1</v>
      </c>
      <c r="BB38" s="134">
        <f>SUM(AX38:AZ38)/BA38</f>
        <v>1</v>
      </c>
      <c r="BC38" s="134">
        <v>2</v>
      </c>
      <c r="BD38" s="134">
        <v>2</v>
      </c>
      <c r="BE38" s="134">
        <v>0</v>
      </c>
      <c r="BF38" s="134">
        <v>2</v>
      </c>
      <c r="BG38" s="134">
        <v>0</v>
      </c>
      <c r="BH38" s="134">
        <f>COUNTIF(BC38:BG38,"&gt;0")</f>
        <v>3</v>
      </c>
      <c r="BI38" s="135">
        <f>SUM(BC38:BG38)/BH38</f>
        <v>2</v>
      </c>
      <c r="BJ38" s="80" t="s">
        <v>216</v>
      </c>
      <c r="BK38" s="80" t="s">
        <v>216</v>
      </c>
      <c r="BL38" s="80" t="s">
        <v>216</v>
      </c>
      <c r="BM38" s="80" t="s">
        <v>216</v>
      </c>
      <c r="BN38" s="80" t="s">
        <v>216</v>
      </c>
      <c r="BO38" s="80" t="s">
        <v>216</v>
      </c>
      <c r="BP38" s="80" t="s">
        <v>216</v>
      </c>
      <c r="BQ38" s="80" t="s">
        <v>216</v>
      </c>
      <c r="BR38" s="80" t="s">
        <v>216</v>
      </c>
      <c r="BS38" s="80" t="s">
        <v>216</v>
      </c>
      <c r="BT38" s="80" t="s">
        <v>216</v>
      </c>
      <c r="BU38" s="80" t="s">
        <v>216</v>
      </c>
      <c r="BV38" s="80" t="s">
        <v>216</v>
      </c>
      <c r="BW38" s="80" t="s">
        <v>216</v>
      </c>
      <c r="BX38" s="80" t="s">
        <v>216</v>
      </c>
      <c r="BY38" s="80" t="s">
        <v>216</v>
      </c>
      <c r="BZ38" s="80" t="s">
        <v>216</v>
      </c>
      <c r="CA38" s="80" t="s">
        <v>216</v>
      </c>
      <c r="CB38" s="80" t="s">
        <v>216</v>
      </c>
      <c r="CC38" s="71">
        <v>1</v>
      </c>
      <c r="CD38" s="71">
        <v>1</v>
      </c>
      <c r="CE38" s="71">
        <v>1</v>
      </c>
      <c r="CF38" s="71">
        <v>1</v>
      </c>
      <c r="CG38" s="71">
        <v>1</v>
      </c>
      <c r="CH38" s="71">
        <f>SUM(CC38:CG38)</f>
        <v>5</v>
      </c>
      <c r="CI38" s="71">
        <v>1</v>
      </c>
      <c r="CJ38" s="71">
        <v>2</v>
      </c>
      <c r="CK38" s="71">
        <v>1</v>
      </c>
      <c r="CL38" s="71">
        <v>1</v>
      </c>
      <c r="CM38" s="71">
        <f>SUM(CI38:CL38)</f>
        <v>5</v>
      </c>
      <c r="CN38" s="71">
        <v>0</v>
      </c>
      <c r="CO38" s="71">
        <v>0</v>
      </c>
      <c r="CP38" s="71">
        <v>0</v>
      </c>
      <c r="CQ38" s="71">
        <v>0</v>
      </c>
      <c r="CR38" s="71">
        <v>0</v>
      </c>
      <c r="CS38" s="71">
        <v>0</v>
      </c>
      <c r="CT38" s="71">
        <f>SUM(CN38:CS38)</f>
        <v>0</v>
      </c>
      <c r="CU38" s="71" t="s">
        <v>542</v>
      </c>
      <c r="CV38" s="71" t="s">
        <v>543</v>
      </c>
      <c r="CW38" s="71" t="s">
        <v>544</v>
      </c>
      <c r="CX38" s="71" t="s">
        <v>545</v>
      </c>
      <c r="CY38" s="71" t="s">
        <v>216</v>
      </c>
      <c r="CZ38" s="71" t="s">
        <v>546</v>
      </c>
      <c r="DA38" s="71"/>
      <c r="DB38" s="71">
        <f>CH38+CM38</f>
        <v>10</v>
      </c>
      <c r="DC38" s="81">
        <f>DB38/18</f>
        <v>0.55555555555555558</v>
      </c>
      <c r="DD38" s="71">
        <v>2</v>
      </c>
      <c r="DE38" s="71">
        <v>2</v>
      </c>
      <c r="DF38" s="71">
        <v>1</v>
      </c>
      <c r="DG38" s="71" t="s">
        <v>85</v>
      </c>
      <c r="DH38" s="71" t="s">
        <v>547</v>
      </c>
      <c r="DI38" s="71" t="s">
        <v>216</v>
      </c>
      <c r="DJ38" s="71">
        <v>4</v>
      </c>
      <c r="DK38" s="71">
        <v>2</v>
      </c>
      <c r="DL38" s="136">
        <v>2</v>
      </c>
      <c r="DM38" s="71">
        <f>DJ38+DK38+0.5*DL38</f>
        <v>7</v>
      </c>
      <c r="DN38" s="71">
        <v>5</v>
      </c>
      <c r="DO38" s="71">
        <v>2</v>
      </c>
      <c r="DP38" s="71">
        <v>4</v>
      </c>
      <c r="DQ38" s="71" t="s">
        <v>548</v>
      </c>
    </row>
    <row r="39" spans="1:121" ht="179.4">
      <c r="A39" s="71">
        <v>31</v>
      </c>
      <c r="B39" s="150" t="s">
        <v>549</v>
      </c>
      <c r="C39" s="151" t="s">
        <v>550</v>
      </c>
      <c r="D39" s="150" t="s">
        <v>551</v>
      </c>
      <c r="E39" s="151" t="s">
        <v>552</v>
      </c>
      <c r="F39" s="70" t="s">
        <v>553</v>
      </c>
      <c r="G39" s="70" t="s">
        <v>554</v>
      </c>
      <c r="H39" s="70" t="s">
        <v>555</v>
      </c>
      <c r="I39" s="71" t="s">
        <v>224</v>
      </c>
      <c r="J39" s="71" t="s">
        <v>347</v>
      </c>
      <c r="K39" s="80" t="s">
        <v>556</v>
      </c>
      <c r="L39" s="71" t="s">
        <v>557</v>
      </c>
      <c r="M39" s="71" t="s">
        <v>216</v>
      </c>
      <c r="N39" s="71" t="s">
        <v>216</v>
      </c>
      <c r="O39" s="71" t="s">
        <v>216</v>
      </c>
      <c r="P39" s="71" t="s">
        <v>216</v>
      </c>
      <c r="Q39" s="71" t="s">
        <v>216</v>
      </c>
      <c r="R39" s="71" t="s">
        <v>216</v>
      </c>
      <c r="S39" s="71" t="s">
        <v>216</v>
      </c>
      <c r="T39" s="71" t="s">
        <v>216</v>
      </c>
      <c r="U39" s="71" t="s">
        <v>216</v>
      </c>
      <c r="V39" s="71" t="s">
        <v>216</v>
      </c>
      <c r="W39" s="71" t="s">
        <v>217</v>
      </c>
      <c r="X39" s="71" t="s">
        <v>216</v>
      </c>
      <c r="Y39" s="71" t="s">
        <v>216</v>
      </c>
      <c r="Z39" s="71" t="s">
        <v>216</v>
      </c>
      <c r="AA39" s="71" t="s">
        <v>558</v>
      </c>
      <c r="AB39" s="71" t="s">
        <v>216</v>
      </c>
      <c r="AC39" s="71" t="s">
        <v>216</v>
      </c>
      <c r="AD39" s="71" t="s">
        <v>216</v>
      </c>
      <c r="AE39" s="71" t="s">
        <v>216</v>
      </c>
      <c r="AF39" s="71" t="s">
        <v>80</v>
      </c>
      <c r="AG39" s="71" t="s">
        <v>81</v>
      </c>
      <c r="AH39" s="71" t="s">
        <v>82</v>
      </c>
      <c r="AI39" s="71" t="s">
        <v>82</v>
      </c>
      <c r="AJ39" s="71" t="s">
        <v>83</v>
      </c>
      <c r="AK39" s="71" t="s">
        <v>84</v>
      </c>
      <c r="AL39" s="71" t="s">
        <v>80</v>
      </c>
      <c r="AM39" s="71" t="s">
        <v>216</v>
      </c>
      <c r="AN39" s="71" t="s">
        <v>216</v>
      </c>
      <c r="AO39" s="71" t="s">
        <v>216</v>
      </c>
      <c r="AP39" s="71" t="s">
        <v>216</v>
      </c>
      <c r="AQ39" s="71" t="s">
        <v>216</v>
      </c>
      <c r="AR39" s="71" t="s">
        <v>216</v>
      </c>
      <c r="AS39" s="71" t="s">
        <v>216</v>
      </c>
      <c r="AT39" s="71" t="s">
        <v>216</v>
      </c>
      <c r="AU39" s="71" t="s">
        <v>216</v>
      </c>
      <c r="AV39" s="71" t="s">
        <v>216</v>
      </c>
      <c r="AW39" s="71" t="s">
        <v>216</v>
      </c>
      <c r="AX39" s="134">
        <v>2</v>
      </c>
      <c r="AY39" s="134">
        <v>2</v>
      </c>
      <c r="AZ39" s="134">
        <v>2</v>
      </c>
      <c r="BA39" s="134">
        <v>3</v>
      </c>
      <c r="BB39" s="134">
        <v>2</v>
      </c>
      <c r="BC39" s="134">
        <v>2</v>
      </c>
      <c r="BD39" s="134">
        <v>2</v>
      </c>
      <c r="BE39" s="134">
        <v>2</v>
      </c>
      <c r="BF39" s="134">
        <v>2</v>
      </c>
      <c r="BG39" s="134">
        <v>0</v>
      </c>
      <c r="BH39" s="134">
        <v>4</v>
      </c>
      <c r="BI39" s="135">
        <v>2</v>
      </c>
      <c r="BJ39" s="80" t="s">
        <v>216</v>
      </c>
      <c r="BK39" s="80" t="s">
        <v>216</v>
      </c>
      <c r="BL39" s="80" t="s">
        <v>216</v>
      </c>
      <c r="BM39" s="80" t="s">
        <v>216</v>
      </c>
      <c r="BN39" s="80" t="s">
        <v>216</v>
      </c>
      <c r="BO39" s="80" t="s">
        <v>216</v>
      </c>
      <c r="BP39" s="80" t="s">
        <v>216</v>
      </c>
      <c r="BQ39" s="80" t="s">
        <v>216</v>
      </c>
      <c r="BR39" s="80" t="s">
        <v>216</v>
      </c>
      <c r="BS39" s="80" t="s">
        <v>216</v>
      </c>
      <c r="BT39" s="80" t="s">
        <v>216</v>
      </c>
      <c r="BU39" s="80" t="s">
        <v>216</v>
      </c>
      <c r="BV39" s="80" t="s">
        <v>216</v>
      </c>
      <c r="BW39" s="80" t="s">
        <v>216</v>
      </c>
      <c r="BX39" s="80" t="s">
        <v>216</v>
      </c>
      <c r="BY39" s="80" t="s">
        <v>216</v>
      </c>
      <c r="BZ39" s="80" t="s">
        <v>216</v>
      </c>
      <c r="CA39" s="80" t="s">
        <v>216</v>
      </c>
      <c r="CB39" s="80" t="s">
        <v>216</v>
      </c>
      <c r="CC39" s="71">
        <v>1</v>
      </c>
      <c r="CD39" s="71">
        <v>1</v>
      </c>
      <c r="CE39" s="71">
        <v>2</v>
      </c>
      <c r="CF39" s="71">
        <v>1</v>
      </c>
      <c r="CG39" s="71">
        <v>2</v>
      </c>
      <c r="CH39" s="71">
        <v>7</v>
      </c>
      <c r="CI39" s="71">
        <v>2</v>
      </c>
      <c r="CJ39" s="71">
        <v>2</v>
      </c>
      <c r="CK39" s="71">
        <v>1</v>
      </c>
      <c r="CL39" s="71">
        <v>1</v>
      </c>
      <c r="CM39" s="71">
        <v>6</v>
      </c>
      <c r="CN39" s="71">
        <v>0</v>
      </c>
      <c r="CO39" s="71">
        <v>0</v>
      </c>
      <c r="CP39" s="71">
        <v>0</v>
      </c>
      <c r="CQ39" s="71">
        <v>0</v>
      </c>
      <c r="CR39" s="71">
        <v>0</v>
      </c>
      <c r="CS39" s="71">
        <v>0</v>
      </c>
      <c r="CT39" s="71">
        <v>0</v>
      </c>
      <c r="CU39" s="71" t="s">
        <v>559</v>
      </c>
      <c r="CV39" s="71" t="s">
        <v>543</v>
      </c>
      <c r="CW39" s="71" t="s">
        <v>560</v>
      </c>
      <c r="CX39" s="71" t="s">
        <v>561</v>
      </c>
      <c r="CY39" s="71" t="s">
        <v>216</v>
      </c>
      <c r="CZ39" s="71" t="s">
        <v>474</v>
      </c>
      <c r="DA39" s="71" t="s">
        <v>216</v>
      </c>
      <c r="DB39" s="71">
        <v>13</v>
      </c>
      <c r="DC39" s="81">
        <v>0.72222222222222221</v>
      </c>
      <c r="DD39" s="71">
        <v>3</v>
      </c>
      <c r="DE39" s="71">
        <v>2</v>
      </c>
      <c r="DF39" s="71">
        <v>0</v>
      </c>
      <c r="DG39" s="71" t="s">
        <v>85</v>
      </c>
      <c r="DH39" s="71" t="s">
        <v>562</v>
      </c>
      <c r="DI39" s="71" t="s">
        <v>563</v>
      </c>
      <c r="DJ39" s="71">
        <v>3</v>
      </c>
      <c r="DK39" s="71">
        <v>2</v>
      </c>
      <c r="DL39" s="136">
        <v>2</v>
      </c>
      <c r="DM39" s="71">
        <v>6</v>
      </c>
      <c r="DN39" s="71">
        <v>3</v>
      </c>
      <c r="DO39" s="71">
        <v>2</v>
      </c>
      <c r="DP39" s="71">
        <v>2</v>
      </c>
      <c r="DQ39" s="71"/>
    </row>
  </sheetData>
  <autoFilter ref="A8:DQ39" xr:uid="{00000000-0009-0000-0000-000001000000}"/>
  <mergeCells count="28">
    <mergeCell ref="DJ5:DP6"/>
    <mergeCell ref="DQ5:DQ7"/>
    <mergeCell ref="CN5:CT5"/>
    <mergeCell ref="CU5:CW6"/>
    <mergeCell ref="CX5:CY6"/>
    <mergeCell ref="CZ5:DA6"/>
    <mergeCell ref="DB5:DC6"/>
    <mergeCell ref="DD5:DI6"/>
    <mergeCell ref="CN6:CT6"/>
    <mergeCell ref="CC6:CG6"/>
    <mergeCell ref="BC6:BI6"/>
    <mergeCell ref="BJ6:BN6"/>
    <mergeCell ref="BO6:BS6"/>
    <mergeCell ref="BO5:CM5"/>
    <mergeCell ref="BU6:BX6"/>
    <mergeCell ref="CI6:CL6"/>
    <mergeCell ref="CA6:CB6"/>
    <mergeCell ref="AF6:AH6"/>
    <mergeCell ref="AI6:AM6"/>
    <mergeCell ref="AX6:BB6"/>
    <mergeCell ref="AN6:AP6"/>
    <mergeCell ref="H12:H13"/>
    <mergeCell ref="A5:L6"/>
    <mergeCell ref="M5:AE6"/>
    <mergeCell ref="AF5:AW5"/>
    <mergeCell ref="AS6:AW6"/>
    <mergeCell ref="AQ6:AR6"/>
    <mergeCell ref="AX5:BN5"/>
  </mergeCells>
  <phoneticPr fontId="2" type="noConversion"/>
  <pageMargins left="0.7" right="0.7" top="0.75" bottom="0.75" header="0.3" footer="0.3"/>
  <pageSetup paperSize="8" scale="1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53"/>
  <sheetViews>
    <sheetView showGridLines="0" zoomScaleNormal="100" zoomScaleSheetLayoutView="90" workbookViewId="0">
      <selection activeCell="B92" sqref="B92"/>
    </sheetView>
  </sheetViews>
  <sheetFormatPr defaultRowHeight="14.4"/>
  <cols>
    <col min="2" max="2" width="12.109375" customWidth="1"/>
    <col min="3" max="3" width="161.6640625" customWidth="1"/>
  </cols>
  <sheetData>
    <row r="1" spans="1:10" ht="83.25" customHeight="1">
      <c r="A1" s="1"/>
      <c r="B1" s="1"/>
      <c r="C1" s="1"/>
      <c r="D1" s="1"/>
      <c r="E1" s="1"/>
      <c r="F1" s="1"/>
      <c r="G1" s="1"/>
      <c r="H1" s="1"/>
      <c r="I1" s="1"/>
      <c r="J1" s="1"/>
    </row>
    <row r="2" spans="1:10">
      <c r="A2" s="1"/>
      <c r="B2" s="21" t="s">
        <v>0</v>
      </c>
      <c r="C2" s="1"/>
      <c r="D2" s="1"/>
      <c r="E2" s="1"/>
      <c r="F2" s="1"/>
      <c r="G2" s="1"/>
      <c r="H2" s="1"/>
      <c r="I2" s="1"/>
      <c r="J2" s="1"/>
    </row>
    <row r="3" spans="1:10">
      <c r="A3" s="1"/>
      <c r="B3" s="27" t="s">
        <v>1</v>
      </c>
      <c r="C3" s="1"/>
      <c r="D3" s="1"/>
      <c r="E3" s="1"/>
      <c r="F3" s="1"/>
      <c r="G3" s="1"/>
      <c r="H3" s="1"/>
      <c r="I3" s="1"/>
      <c r="J3" s="1"/>
    </row>
    <row r="4" spans="1:10">
      <c r="A4" s="1"/>
      <c r="B4" s="1"/>
      <c r="C4" s="1"/>
      <c r="D4" s="1"/>
      <c r="E4" s="1"/>
      <c r="F4" s="1"/>
      <c r="G4" s="1"/>
      <c r="H4" s="1"/>
      <c r="I4" s="1"/>
      <c r="J4" s="1"/>
    </row>
    <row r="5" spans="1:10" ht="18">
      <c r="A5" s="1"/>
      <c r="B5" s="19" t="s">
        <v>18</v>
      </c>
      <c r="C5" s="1"/>
      <c r="D5" s="1"/>
      <c r="E5" s="1"/>
      <c r="F5" s="1"/>
      <c r="G5" s="1"/>
      <c r="H5" s="1"/>
      <c r="I5" s="1"/>
      <c r="J5" s="1"/>
    </row>
    <row r="6" spans="1:10" ht="15" customHeight="1">
      <c r="A6" s="1"/>
      <c r="B6" s="19"/>
      <c r="C6" s="1"/>
      <c r="D6" s="1"/>
      <c r="E6" s="1"/>
      <c r="F6" s="1"/>
      <c r="G6" s="1"/>
      <c r="H6" s="1"/>
      <c r="I6" s="1"/>
      <c r="J6" s="1"/>
    </row>
    <row r="7" spans="1:10" s="50" customFormat="1" ht="30" customHeight="1">
      <c r="A7" s="49"/>
      <c r="B7" s="138" t="s">
        <v>564</v>
      </c>
      <c r="C7" s="139" t="s">
        <v>565</v>
      </c>
      <c r="D7" s="49"/>
      <c r="E7" s="49"/>
      <c r="F7" s="49"/>
      <c r="G7" s="49"/>
      <c r="H7" s="49"/>
      <c r="I7" s="49"/>
      <c r="J7" s="49"/>
    </row>
    <row r="8" spans="1:10" s="50" customFormat="1" ht="30" customHeight="1">
      <c r="A8" s="49"/>
      <c r="B8" s="138" t="s">
        <v>566</v>
      </c>
      <c r="C8" s="139" t="s">
        <v>567</v>
      </c>
      <c r="D8" s="49"/>
      <c r="E8" s="49"/>
      <c r="F8" s="49"/>
      <c r="G8" s="49"/>
      <c r="H8" s="49"/>
      <c r="I8" s="49"/>
      <c r="J8" s="49"/>
    </row>
    <row r="9" spans="1:10" s="50" customFormat="1" ht="30" customHeight="1">
      <c r="A9" s="49"/>
      <c r="B9" s="138" t="s">
        <v>568</v>
      </c>
      <c r="C9" s="139" t="s">
        <v>569</v>
      </c>
      <c r="D9" s="49"/>
      <c r="E9" s="49"/>
      <c r="F9" s="49"/>
      <c r="G9" s="49"/>
      <c r="H9" s="49"/>
      <c r="I9" s="49"/>
      <c r="J9" s="49"/>
    </row>
    <row r="10" spans="1:10" s="50" customFormat="1" ht="30" customHeight="1">
      <c r="A10" s="49"/>
      <c r="B10" s="138" t="s">
        <v>570</v>
      </c>
      <c r="C10" s="139" t="s">
        <v>571</v>
      </c>
      <c r="D10" s="49"/>
      <c r="E10" s="49"/>
      <c r="F10" s="49"/>
      <c r="G10" s="49"/>
      <c r="H10" s="49"/>
      <c r="I10" s="49"/>
      <c r="J10" s="49"/>
    </row>
    <row r="11" spans="1:10" s="50" customFormat="1" ht="30" customHeight="1">
      <c r="A11" s="49"/>
      <c r="B11" s="140"/>
      <c r="C11" s="57" t="s">
        <v>572</v>
      </c>
      <c r="D11" s="49"/>
      <c r="E11" s="49"/>
      <c r="F11" s="49"/>
      <c r="G11" s="49"/>
      <c r="H11" s="49"/>
      <c r="I11" s="49"/>
      <c r="J11" s="49"/>
    </row>
    <row r="12" spans="1:10" s="50" customFormat="1" ht="30" customHeight="1">
      <c r="A12" s="49"/>
      <c r="B12" s="141" t="s">
        <v>573</v>
      </c>
      <c r="C12" s="139" t="s">
        <v>574</v>
      </c>
      <c r="D12" s="49"/>
      <c r="E12" s="49"/>
      <c r="F12" s="49"/>
      <c r="G12" s="49"/>
      <c r="H12" s="49"/>
      <c r="I12" s="49"/>
      <c r="J12" s="49"/>
    </row>
    <row r="13" spans="1:10" s="50" customFormat="1" ht="30" customHeight="1">
      <c r="A13" s="49"/>
      <c r="B13" s="141" t="s">
        <v>575</v>
      </c>
      <c r="C13" s="139" t="s">
        <v>576</v>
      </c>
      <c r="D13" s="49"/>
      <c r="E13" s="49"/>
      <c r="F13" s="49"/>
      <c r="G13" s="49"/>
      <c r="H13" s="49"/>
      <c r="I13" s="49"/>
      <c r="J13" s="49"/>
    </row>
    <row r="14" spans="1:10" s="50" customFormat="1" ht="30" customHeight="1">
      <c r="A14" s="49"/>
      <c r="B14" s="141" t="s">
        <v>577</v>
      </c>
      <c r="C14" s="139" t="s">
        <v>578</v>
      </c>
      <c r="D14" s="49"/>
      <c r="E14" s="49"/>
      <c r="F14" s="49"/>
      <c r="G14" s="49"/>
      <c r="H14" s="49"/>
      <c r="I14" s="49"/>
      <c r="J14" s="49"/>
    </row>
    <row r="15" spans="1:10" s="50" customFormat="1" ht="30" customHeight="1">
      <c r="A15" s="49"/>
      <c r="B15" s="141" t="s">
        <v>579</v>
      </c>
      <c r="C15" s="139" t="s">
        <v>580</v>
      </c>
      <c r="D15" s="49"/>
      <c r="E15" s="49"/>
      <c r="F15" s="49"/>
      <c r="G15" s="49"/>
      <c r="H15" s="49"/>
      <c r="I15" s="49"/>
      <c r="J15" s="49"/>
    </row>
    <row r="16" spans="1:10" s="50" customFormat="1" ht="30" customHeight="1">
      <c r="A16" s="49"/>
      <c r="B16" s="141" t="s">
        <v>581</v>
      </c>
      <c r="C16" s="139" t="s">
        <v>582</v>
      </c>
      <c r="D16" s="49"/>
      <c r="E16" s="49"/>
      <c r="F16" s="49"/>
      <c r="G16" s="49"/>
      <c r="H16" s="49"/>
      <c r="I16" s="49"/>
      <c r="J16" s="49"/>
    </row>
    <row r="17" spans="1:10" s="50" customFormat="1" ht="30" customHeight="1">
      <c r="A17" s="49"/>
      <c r="B17" s="141" t="s">
        <v>583</v>
      </c>
      <c r="C17" s="139" t="s">
        <v>584</v>
      </c>
      <c r="D17" s="49"/>
      <c r="E17" s="49"/>
      <c r="F17" s="49"/>
      <c r="G17" s="49"/>
      <c r="H17" s="49"/>
      <c r="I17" s="49"/>
      <c r="J17" s="49"/>
    </row>
    <row r="18" spans="1:10" s="50" customFormat="1" ht="30" customHeight="1">
      <c r="A18" s="49"/>
      <c r="B18" s="141" t="s">
        <v>585</v>
      </c>
      <c r="C18" s="139" t="s">
        <v>586</v>
      </c>
      <c r="D18" s="49"/>
      <c r="E18" s="49"/>
      <c r="F18" s="49"/>
      <c r="G18" s="49"/>
      <c r="H18" s="49"/>
      <c r="I18" s="49"/>
      <c r="J18" s="49"/>
    </row>
    <row r="19" spans="1:10" s="50" customFormat="1" ht="30" customHeight="1">
      <c r="A19" s="49"/>
      <c r="B19" s="141" t="s">
        <v>587</v>
      </c>
      <c r="C19" s="139" t="s">
        <v>588</v>
      </c>
      <c r="D19" s="49"/>
      <c r="E19" s="49"/>
      <c r="F19" s="49"/>
      <c r="G19" s="49"/>
      <c r="H19" s="49"/>
      <c r="I19" s="49"/>
      <c r="J19" s="49"/>
    </row>
    <row r="20" spans="1:10" s="50" customFormat="1" ht="30" customHeight="1">
      <c r="A20" s="49"/>
      <c r="B20" s="141" t="s">
        <v>589</v>
      </c>
      <c r="C20" s="139" t="s">
        <v>590</v>
      </c>
      <c r="D20" s="49"/>
      <c r="E20" s="49"/>
      <c r="F20" s="49"/>
      <c r="G20" s="49"/>
      <c r="H20" s="49"/>
      <c r="I20" s="49"/>
      <c r="J20" s="49"/>
    </row>
    <row r="21" spans="1:10" s="50" customFormat="1" ht="30" customHeight="1">
      <c r="A21" s="49"/>
      <c r="B21" s="141" t="s">
        <v>591</v>
      </c>
      <c r="C21" s="139" t="s">
        <v>592</v>
      </c>
      <c r="D21" s="49"/>
      <c r="E21" s="49"/>
      <c r="F21" s="49"/>
      <c r="G21" s="49"/>
      <c r="H21" s="49"/>
      <c r="I21" s="49"/>
      <c r="J21" s="49"/>
    </row>
    <row r="22" spans="1:10" s="50" customFormat="1" ht="30" customHeight="1">
      <c r="A22" s="49"/>
      <c r="B22" s="141" t="s">
        <v>593</v>
      </c>
      <c r="C22" s="139" t="s">
        <v>594</v>
      </c>
      <c r="D22" s="49"/>
      <c r="E22" s="49"/>
      <c r="F22" s="49"/>
      <c r="G22" s="49"/>
      <c r="H22" s="49"/>
      <c r="I22" s="49"/>
      <c r="J22" s="49"/>
    </row>
    <row r="23" spans="1:10" s="50" customFormat="1" ht="30" customHeight="1">
      <c r="A23" s="49"/>
      <c r="B23" s="141" t="s">
        <v>595</v>
      </c>
      <c r="C23" s="142" t="s">
        <v>596</v>
      </c>
      <c r="D23" s="49"/>
      <c r="E23" s="49"/>
      <c r="F23" s="49"/>
      <c r="G23" s="49"/>
      <c r="H23" s="49"/>
      <c r="I23" s="49"/>
      <c r="J23" s="49"/>
    </row>
    <row r="24" spans="1:10" s="50" customFormat="1" ht="30" customHeight="1">
      <c r="A24" s="49"/>
      <c r="B24" s="141" t="s">
        <v>597</v>
      </c>
      <c r="C24" s="139" t="s">
        <v>598</v>
      </c>
      <c r="D24" s="49"/>
      <c r="E24" s="49"/>
      <c r="F24" s="49"/>
      <c r="G24" s="49"/>
      <c r="H24" s="49"/>
      <c r="I24" s="49"/>
      <c r="J24" s="49"/>
    </row>
    <row r="25" spans="1:10" s="50" customFormat="1" ht="30" customHeight="1">
      <c r="A25" s="49"/>
      <c r="B25" s="141" t="s">
        <v>599</v>
      </c>
      <c r="C25" s="139" t="s">
        <v>600</v>
      </c>
      <c r="D25" s="49"/>
      <c r="E25" s="49"/>
      <c r="F25" s="49"/>
      <c r="G25" s="49"/>
      <c r="H25" s="49"/>
      <c r="I25" s="49"/>
      <c r="J25" s="49"/>
    </row>
    <row r="26" spans="1:10" s="50" customFormat="1" ht="30" customHeight="1">
      <c r="A26" s="49"/>
      <c r="B26" s="141" t="s">
        <v>601</v>
      </c>
      <c r="C26" s="142" t="s">
        <v>602</v>
      </c>
      <c r="D26" s="49"/>
      <c r="E26" s="49"/>
      <c r="F26" s="49"/>
      <c r="G26" s="49"/>
      <c r="H26" s="49"/>
      <c r="I26" s="49"/>
      <c r="J26" s="49"/>
    </row>
    <row r="27" spans="1:10" s="50" customFormat="1" ht="30" customHeight="1">
      <c r="A27" s="49"/>
      <c r="B27" s="141" t="s">
        <v>603</v>
      </c>
      <c r="C27" s="139" t="s">
        <v>604</v>
      </c>
      <c r="D27" s="49"/>
      <c r="E27" s="49"/>
      <c r="F27" s="49"/>
      <c r="G27" s="49"/>
      <c r="H27" s="49"/>
      <c r="I27" s="49"/>
      <c r="J27" s="49"/>
    </row>
    <row r="28" spans="1:10" s="50" customFormat="1" ht="30" customHeight="1">
      <c r="A28" s="49"/>
      <c r="B28" s="141" t="s">
        <v>605</v>
      </c>
      <c r="C28" s="139" t="s">
        <v>606</v>
      </c>
      <c r="D28" s="49"/>
      <c r="E28" s="49"/>
      <c r="F28" s="49"/>
      <c r="G28" s="49"/>
      <c r="H28" s="49"/>
      <c r="I28" s="49"/>
      <c r="J28" s="49"/>
    </row>
    <row r="29" spans="1:10" s="50" customFormat="1" ht="30" customHeight="1">
      <c r="A29" s="49"/>
      <c r="B29" s="141" t="s">
        <v>607</v>
      </c>
      <c r="C29" s="139" t="s">
        <v>608</v>
      </c>
      <c r="D29" s="49"/>
      <c r="E29" s="49"/>
      <c r="F29" s="49"/>
      <c r="G29" s="49"/>
      <c r="H29" s="49"/>
      <c r="I29" s="49"/>
      <c r="J29" s="49"/>
    </row>
    <row r="30" spans="1:10" s="50" customFormat="1" ht="30" customHeight="1">
      <c r="A30" s="49"/>
      <c r="B30" s="141" t="s">
        <v>609</v>
      </c>
      <c r="C30" s="139" t="s">
        <v>368</v>
      </c>
      <c r="D30" s="49"/>
      <c r="E30" s="49"/>
      <c r="F30" s="49"/>
      <c r="G30" s="49"/>
      <c r="H30" s="49"/>
      <c r="I30" s="49"/>
      <c r="J30" s="49"/>
    </row>
    <row r="31" spans="1:10" s="50" customFormat="1" ht="30" customHeight="1">
      <c r="A31" s="49"/>
      <c r="B31" s="141" t="s">
        <v>610</v>
      </c>
      <c r="C31" s="139" t="s">
        <v>611</v>
      </c>
      <c r="D31" s="49"/>
      <c r="E31" s="49"/>
      <c r="F31" s="49"/>
      <c r="G31" s="49"/>
      <c r="H31" s="49"/>
      <c r="I31" s="49"/>
      <c r="J31" s="49"/>
    </row>
    <row r="32" spans="1:10" s="50" customFormat="1" ht="30" customHeight="1">
      <c r="A32" s="49"/>
      <c r="B32" s="143"/>
      <c r="C32" s="56" t="s">
        <v>612</v>
      </c>
      <c r="D32" s="49"/>
      <c r="E32" s="49"/>
      <c r="F32" s="49"/>
      <c r="G32" s="49"/>
      <c r="H32" s="49"/>
      <c r="I32" s="49"/>
      <c r="J32" s="49"/>
    </row>
    <row r="33" spans="1:10" s="50" customFormat="1" ht="30" customHeight="1">
      <c r="A33" s="144"/>
      <c r="B33" s="141" t="s">
        <v>613</v>
      </c>
      <c r="C33" s="145" t="s">
        <v>614</v>
      </c>
      <c r="D33" s="146"/>
      <c r="E33" s="49"/>
      <c r="F33" s="49"/>
      <c r="G33" s="49"/>
      <c r="H33" s="49"/>
      <c r="I33" s="49"/>
      <c r="J33" s="49"/>
    </row>
    <row r="34" spans="1:10" s="50" customFormat="1" ht="30" customHeight="1">
      <c r="A34" s="144"/>
      <c r="B34" s="141" t="s">
        <v>615</v>
      </c>
      <c r="C34" s="145" t="s">
        <v>616</v>
      </c>
      <c r="D34" s="146"/>
      <c r="E34" s="49"/>
      <c r="F34" s="49"/>
      <c r="G34" s="49"/>
      <c r="H34" s="49"/>
      <c r="I34" s="49"/>
      <c r="J34" s="49"/>
    </row>
    <row r="35" spans="1:10" s="50" customFormat="1" ht="30" customHeight="1">
      <c r="A35" s="144"/>
      <c r="B35" s="141" t="s">
        <v>617</v>
      </c>
      <c r="C35" s="145" t="s">
        <v>618</v>
      </c>
      <c r="D35" s="146"/>
      <c r="E35" s="49"/>
      <c r="F35" s="49"/>
      <c r="G35" s="49"/>
      <c r="H35" s="49"/>
      <c r="I35" s="49"/>
      <c r="J35" s="49"/>
    </row>
    <row r="36" spans="1:10" s="50" customFormat="1" ht="30" customHeight="1">
      <c r="A36" s="144"/>
      <c r="B36" s="141" t="s">
        <v>619</v>
      </c>
      <c r="C36" s="145" t="s">
        <v>620</v>
      </c>
      <c r="D36" s="146"/>
      <c r="E36" s="49"/>
      <c r="F36" s="49"/>
      <c r="G36" s="49"/>
      <c r="H36" s="49"/>
      <c r="I36" s="49"/>
      <c r="J36" s="49"/>
    </row>
    <row r="37" spans="1:10" s="50" customFormat="1" ht="30" customHeight="1">
      <c r="A37" s="144"/>
      <c r="B37" s="141" t="s">
        <v>621</v>
      </c>
      <c r="C37" s="145" t="s">
        <v>622</v>
      </c>
      <c r="D37" s="146"/>
      <c r="E37" s="49"/>
      <c r="F37" s="49"/>
      <c r="G37" s="49"/>
      <c r="H37" s="49"/>
      <c r="I37" s="49"/>
      <c r="J37" s="49"/>
    </row>
    <row r="38" spans="1:10" s="50" customFormat="1" ht="30" customHeight="1">
      <c r="A38" s="144"/>
      <c r="B38" s="141" t="s">
        <v>623</v>
      </c>
      <c r="C38" s="145" t="s">
        <v>624</v>
      </c>
      <c r="D38" s="146"/>
      <c r="E38" s="49"/>
      <c r="F38" s="49"/>
      <c r="G38" s="49"/>
      <c r="H38" s="49"/>
      <c r="I38" s="49"/>
      <c r="J38" s="49"/>
    </row>
    <row r="39" spans="1:10" s="50" customFormat="1" ht="30" customHeight="1">
      <c r="A39" s="144"/>
      <c r="B39" s="141" t="s">
        <v>625</v>
      </c>
      <c r="C39" s="145" t="s">
        <v>626</v>
      </c>
      <c r="D39" s="146"/>
      <c r="E39" s="49"/>
      <c r="F39" s="49"/>
      <c r="G39" s="49"/>
      <c r="H39" s="49"/>
      <c r="I39" s="49"/>
      <c r="J39" s="49"/>
    </row>
    <row r="40" spans="1:10" s="50" customFormat="1" ht="30" customHeight="1">
      <c r="A40" s="144"/>
      <c r="B40" s="141" t="s">
        <v>627</v>
      </c>
      <c r="C40" s="145" t="s">
        <v>628</v>
      </c>
      <c r="D40" s="146"/>
      <c r="E40" s="49"/>
      <c r="F40" s="49"/>
      <c r="G40" s="49"/>
      <c r="H40" s="49"/>
      <c r="I40" s="49"/>
      <c r="J40" s="49"/>
    </row>
    <row r="41" spans="1:10" s="50" customFormat="1" ht="30" customHeight="1">
      <c r="A41" s="144"/>
      <c r="B41" s="141" t="s">
        <v>629</v>
      </c>
      <c r="C41" s="145" t="s">
        <v>630</v>
      </c>
      <c r="D41" s="146"/>
      <c r="E41" s="49"/>
      <c r="F41" s="49"/>
      <c r="G41" s="49"/>
      <c r="H41" s="49"/>
      <c r="I41" s="49"/>
      <c r="J41" s="49"/>
    </row>
    <row r="42" spans="1:10" s="50" customFormat="1" ht="30" customHeight="1">
      <c r="A42" s="144"/>
      <c r="B42" s="141" t="s">
        <v>631</v>
      </c>
      <c r="C42" s="145" t="s">
        <v>632</v>
      </c>
      <c r="D42" s="146"/>
      <c r="E42" s="49"/>
      <c r="F42" s="49"/>
      <c r="G42" s="49"/>
      <c r="H42" s="49"/>
      <c r="I42" s="49"/>
      <c r="J42" s="49"/>
    </row>
    <row r="43" spans="1:10" s="50" customFormat="1" ht="30" customHeight="1">
      <c r="A43" s="144"/>
      <c r="B43" s="141" t="s">
        <v>633</v>
      </c>
      <c r="C43" s="145" t="s">
        <v>634</v>
      </c>
      <c r="D43" s="146"/>
      <c r="E43" s="49"/>
      <c r="F43" s="49"/>
      <c r="G43" s="49"/>
      <c r="H43" s="49"/>
      <c r="I43" s="49"/>
      <c r="J43" s="49"/>
    </row>
    <row r="44" spans="1:10" s="50" customFormat="1" ht="30" customHeight="1">
      <c r="A44" s="144"/>
      <c r="B44" s="141" t="s">
        <v>635</v>
      </c>
      <c r="C44" s="145" t="s">
        <v>636</v>
      </c>
      <c r="D44" s="146"/>
      <c r="E44" s="49"/>
      <c r="F44" s="49"/>
      <c r="G44" s="49"/>
      <c r="H44" s="49"/>
      <c r="I44" s="49"/>
      <c r="J44" s="49"/>
    </row>
    <row r="45" spans="1:10" s="50" customFormat="1" ht="30" customHeight="1">
      <c r="A45" s="144"/>
      <c r="B45" s="141" t="s">
        <v>637</v>
      </c>
      <c r="C45" s="145" t="s">
        <v>638</v>
      </c>
      <c r="D45" s="146"/>
      <c r="E45" s="49"/>
      <c r="F45" s="49"/>
      <c r="G45" s="49"/>
      <c r="H45" s="49"/>
      <c r="I45" s="49"/>
      <c r="J45" s="49"/>
    </row>
    <row r="46" spans="1:10" s="50" customFormat="1" ht="30" customHeight="1">
      <c r="A46" s="144"/>
      <c r="B46" s="141" t="s">
        <v>639</v>
      </c>
      <c r="C46" s="145" t="s">
        <v>640</v>
      </c>
      <c r="D46" s="146"/>
      <c r="E46" s="49"/>
      <c r="F46" s="49"/>
      <c r="G46" s="49"/>
      <c r="H46" s="49"/>
      <c r="I46" s="49"/>
      <c r="J46" s="49"/>
    </row>
    <row r="47" spans="1:10" s="50" customFormat="1" ht="30" customHeight="1">
      <c r="A47" s="144"/>
      <c r="B47" s="141" t="s">
        <v>641</v>
      </c>
      <c r="C47" s="145" t="s">
        <v>642</v>
      </c>
      <c r="D47" s="146"/>
      <c r="E47" s="49"/>
      <c r="F47" s="49"/>
      <c r="G47" s="49"/>
      <c r="H47" s="49"/>
      <c r="I47" s="49"/>
      <c r="J47" s="49"/>
    </row>
    <row r="48" spans="1:10" s="50" customFormat="1" ht="30" customHeight="1">
      <c r="A48" s="144"/>
      <c r="B48" s="141" t="s">
        <v>643</v>
      </c>
      <c r="C48" s="145" t="s">
        <v>644</v>
      </c>
      <c r="D48" s="146"/>
      <c r="E48" s="49"/>
      <c r="F48" s="49"/>
      <c r="G48" s="49"/>
      <c r="H48" s="49"/>
      <c r="I48" s="49"/>
      <c r="J48" s="49"/>
    </row>
    <row r="49" spans="1:10" s="50" customFormat="1" ht="30" customHeight="1">
      <c r="A49" s="144"/>
      <c r="B49" s="141" t="s">
        <v>645</v>
      </c>
      <c r="C49" s="145" t="s">
        <v>646</v>
      </c>
      <c r="D49" s="146"/>
      <c r="E49" s="49"/>
      <c r="F49" s="49"/>
      <c r="G49" s="49"/>
      <c r="H49" s="49"/>
      <c r="I49" s="49"/>
      <c r="J49" s="49"/>
    </row>
    <row r="50" spans="1:10" s="50" customFormat="1" ht="30" customHeight="1">
      <c r="A50" s="144"/>
      <c r="B50" s="141" t="s">
        <v>647</v>
      </c>
      <c r="C50" s="145" t="s">
        <v>648</v>
      </c>
      <c r="D50" s="146"/>
      <c r="E50" s="49"/>
      <c r="F50" s="49"/>
      <c r="G50" s="49"/>
      <c r="H50" s="49"/>
      <c r="I50" s="49"/>
      <c r="J50" s="49"/>
    </row>
    <row r="51" spans="1:10" s="50" customFormat="1" ht="30" customHeight="1">
      <c r="A51" s="144"/>
      <c r="B51" s="141" t="s">
        <v>649</v>
      </c>
      <c r="C51" s="145" t="s">
        <v>650</v>
      </c>
      <c r="D51" s="146"/>
      <c r="E51" s="49"/>
      <c r="F51" s="49"/>
      <c r="G51" s="49"/>
      <c r="H51" s="49"/>
      <c r="I51" s="49"/>
      <c r="J51" s="49"/>
    </row>
    <row r="52" spans="1:10" s="50" customFormat="1" ht="30" customHeight="1">
      <c r="A52" s="144"/>
      <c r="B52" s="141" t="s">
        <v>651</v>
      </c>
      <c r="C52" s="145" t="s">
        <v>652</v>
      </c>
      <c r="D52" s="146"/>
      <c r="E52" s="49"/>
      <c r="F52" s="49"/>
      <c r="G52" s="49"/>
      <c r="H52" s="49"/>
      <c r="I52" s="49"/>
      <c r="J52" s="49"/>
    </row>
    <row r="53" spans="1:10" s="50" customFormat="1" ht="30" customHeight="1">
      <c r="A53" s="144"/>
      <c r="B53" s="141" t="s">
        <v>653</v>
      </c>
      <c r="C53" s="145" t="s">
        <v>654</v>
      </c>
      <c r="D53" s="146"/>
      <c r="E53" s="49"/>
      <c r="F53" s="49"/>
      <c r="G53" s="49"/>
      <c r="H53" s="49"/>
      <c r="I53" s="49"/>
      <c r="J53" s="49"/>
    </row>
    <row r="54" spans="1:10" s="50" customFormat="1" ht="30" customHeight="1">
      <c r="A54" s="144"/>
      <c r="B54" s="141" t="s">
        <v>655</v>
      </c>
      <c r="C54" s="145" t="s">
        <v>656</v>
      </c>
      <c r="D54" s="146"/>
      <c r="E54" s="49"/>
      <c r="F54" s="49"/>
      <c r="G54" s="49"/>
      <c r="H54" s="49"/>
      <c r="I54" s="49"/>
      <c r="J54" s="49"/>
    </row>
    <row r="55" spans="1:10" s="50" customFormat="1" ht="30" customHeight="1">
      <c r="A55" s="144"/>
      <c r="B55" s="141" t="s">
        <v>657</v>
      </c>
      <c r="C55" s="145" t="s">
        <v>658</v>
      </c>
      <c r="D55" s="146"/>
      <c r="E55" s="49"/>
      <c r="F55" s="49"/>
      <c r="G55" s="49"/>
      <c r="H55" s="49"/>
      <c r="I55" s="49"/>
      <c r="J55" s="49"/>
    </row>
    <row r="56" spans="1:10" s="50" customFormat="1" ht="30" customHeight="1">
      <c r="A56" s="144"/>
      <c r="B56" s="141" t="s">
        <v>659</v>
      </c>
      <c r="C56" s="145" t="s">
        <v>660</v>
      </c>
      <c r="D56" s="146"/>
      <c r="E56" s="49"/>
      <c r="F56" s="49"/>
      <c r="G56" s="49"/>
      <c r="H56" s="49"/>
      <c r="I56" s="49"/>
      <c r="J56" s="49"/>
    </row>
    <row r="57" spans="1:10" s="50" customFormat="1" ht="30" customHeight="1">
      <c r="A57" s="144"/>
      <c r="B57" s="141" t="s">
        <v>661</v>
      </c>
      <c r="C57" s="145" t="s">
        <v>662</v>
      </c>
      <c r="D57" s="146"/>
      <c r="E57" s="49"/>
      <c r="F57" s="49"/>
      <c r="G57" s="49"/>
      <c r="H57" s="49"/>
      <c r="I57" s="49"/>
      <c r="J57" s="49"/>
    </row>
    <row r="58" spans="1:10" s="50" customFormat="1" ht="30" customHeight="1">
      <c r="A58" s="144"/>
      <c r="B58" s="141" t="s">
        <v>663</v>
      </c>
      <c r="C58" s="145" t="s">
        <v>664</v>
      </c>
      <c r="D58" s="146"/>
      <c r="E58" s="49"/>
      <c r="F58" s="49"/>
      <c r="G58" s="49"/>
      <c r="H58" s="49"/>
      <c r="I58" s="49"/>
      <c r="J58" s="49"/>
    </row>
    <row r="59" spans="1:10" s="50" customFormat="1" ht="30" customHeight="1">
      <c r="A59" s="144"/>
      <c r="B59" s="141" t="s">
        <v>665</v>
      </c>
      <c r="C59" s="145" t="s">
        <v>666</v>
      </c>
      <c r="D59" s="146"/>
      <c r="E59" s="49"/>
      <c r="F59" s="49"/>
      <c r="G59" s="49"/>
      <c r="H59" s="49"/>
      <c r="I59" s="49"/>
      <c r="J59" s="49"/>
    </row>
    <row r="60" spans="1:10" s="50" customFormat="1" ht="30" customHeight="1">
      <c r="A60" s="144"/>
      <c r="B60" s="141" t="s">
        <v>667</v>
      </c>
      <c r="C60" s="145" t="s">
        <v>668</v>
      </c>
      <c r="D60" s="146"/>
      <c r="E60" s="49"/>
      <c r="F60" s="49"/>
      <c r="G60" s="49"/>
      <c r="H60" s="49"/>
      <c r="I60" s="49"/>
      <c r="J60" s="49"/>
    </row>
    <row r="61" spans="1:10" s="50" customFormat="1" ht="30" customHeight="1">
      <c r="A61" s="144"/>
      <c r="B61" s="141" t="s">
        <v>669</v>
      </c>
      <c r="C61" s="145" t="s">
        <v>670</v>
      </c>
      <c r="D61" s="146"/>
      <c r="E61" s="49"/>
      <c r="F61" s="49"/>
      <c r="G61" s="49"/>
      <c r="H61" s="49"/>
      <c r="I61" s="49"/>
      <c r="J61" s="49"/>
    </row>
    <row r="62" spans="1:10" s="50" customFormat="1" ht="30" customHeight="1">
      <c r="A62" s="144"/>
      <c r="B62" s="141" t="s">
        <v>671</v>
      </c>
      <c r="C62" s="145" t="s">
        <v>672</v>
      </c>
      <c r="D62" s="146"/>
      <c r="E62" s="49"/>
      <c r="F62" s="49"/>
      <c r="G62" s="49"/>
      <c r="H62" s="49"/>
      <c r="I62" s="49"/>
      <c r="J62" s="49"/>
    </row>
    <row r="63" spans="1:10" s="50" customFormat="1" ht="30" customHeight="1">
      <c r="A63" s="144"/>
      <c r="B63" s="141" t="s">
        <v>673</v>
      </c>
      <c r="C63" s="145" t="s">
        <v>674</v>
      </c>
      <c r="D63" s="146"/>
      <c r="E63" s="49"/>
      <c r="F63" s="49"/>
      <c r="G63" s="49"/>
      <c r="H63" s="49"/>
      <c r="I63" s="49"/>
      <c r="J63" s="49"/>
    </row>
    <row r="64" spans="1:10" s="50" customFormat="1" ht="30" customHeight="1">
      <c r="A64" s="144"/>
      <c r="B64" s="141" t="s">
        <v>675</v>
      </c>
      <c r="C64" s="145" t="s">
        <v>676</v>
      </c>
      <c r="D64" s="146"/>
      <c r="E64" s="49"/>
      <c r="F64" s="49"/>
      <c r="G64" s="49"/>
      <c r="H64" s="49"/>
      <c r="I64" s="49"/>
      <c r="J64" s="49"/>
    </row>
    <row r="65" spans="1:10" s="50" customFormat="1" ht="30" customHeight="1">
      <c r="A65" s="144"/>
      <c r="B65" s="141" t="s">
        <v>677</v>
      </c>
      <c r="C65" s="145" t="s">
        <v>678</v>
      </c>
      <c r="D65" s="146"/>
      <c r="E65" s="49"/>
      <c r="F65" s="49"/>
      <c r="G65" s="49"/>
      <c r="H65" s="49"/>
      <c r="I65" s="49"/>
      <c r="J65" s="49"/>
    </row>
    <row r="66" spans="1:10" s="50" customFormat="1" ht="30" customHeight="1">
      <c r="A66" s="144"/>
      <c r="B66" s="141" t="s">
        <v>679</v>
      </c>
      <c r="C66" s="145" t="s">
        <v>680</v>
      </c>
      <c r="D66" s="146"/>
      <c r="E66" s="49"/>
      <c r="F66" s="49"/>
      <c r="G66" s="49"/>
      <c r="H66" s="49"/>
      <c r="I66" s="49"/>
      <c r="J66" s="49"/>
    </row>
    <row r="67" spans="1:10" s="50" customFormat="1" ht="30" customHeight="1">
      <c r="A67" s="144"/>
      <c r="B67" s="141" t="s">
        <v>681</v>
      </c>
      <c r="C67" s="145" t="s">
        <v>682</v>
      </c>
      <c r="D67" s="146"/>
      <c r="E67" s="49"/>
      <c r="F67" s="49"/>
      <c r="G67" s="49"/>
      <c r="H67" s="49"/>
      <c r="I67" s="49"/>
      <c r="J67" s="49"/>
    </row>
    <row r="68" spans="1:10" s="50" customFormat="1" ht="30" customHeight="1">
      <c r="A68" s="144"/>
      <c r="B68" s="141" t="s">
        <v>683</v>
      </c>
      <c r="C68" s="145" t="s">
        <v>684</v>
      </c>
      <c r="D68" s="146"/>
      <c r="E68" s="49"/>
      <c r="F68" s="49"/>
      <c r="G68" s="49"/>
      <c r="H68" s="49"/>
      <c r="I68" s="49"/>
      <c r="J68" s="49"/>
    </row>
    <row r="69" spans="1:10" s="50" customFormat="1" ht="30" customHeight="1">
      <c r="A69" s="144"/>
      <c r="B69" s="141" t="s">
        <v>685</v>
      </c>
      <c r="C69" s="145" t="s">
        <v>686</v>
      </c>
      <c r="D69" s="146"/>
      <c r="E69" s="49"/>
      <c r="F69" s="49"/>
      <c r="G69" s="49"/>
      <c r="H69" s="49"/>
      <c r="I69" s="49"/>
      <c r="J69" s="49"/>
    </row>
    <row r="70" spans="1:10" s="50" customFormat="1" ht="30" customHeight="1">
      <c r="A70" s="144"/>
      <c r="B70" s="141" t="s">
        <v>687</v>
      </c>
      <c r="C70" s="145" t="s">
        <v>688</v>
      </c>
      <c r="D70" s="146"/>
      <c r="E70" s="49"/>
      <c r="F70" s="49"/>
      <c r="G70" s="49"/>
      <c r="H70" s="49"/>
      <c r="I70" s="49"/>
      <c r="J70" s="49"/>
    </row>
    <row r="71" spans="1:10" s="50" customFormat="1" ht="30" customHeight="1">
      <c r="A71" s="144"/>
      <c r="B71" s="141" t="s">
        <v>689</v>
      </c>
      <c r="C71" s="145" t="s">
        <v>690</v>
      </c>
      <c r="D71" s="146"/>
      <c r="E71" s="49"/>
      <c r="F71" s="49"/>
      <c r="G71" s="49"/>
      <c r="H71" s="49"/>
      <c r="I71" s="49"/>
      <c r="J71" s="49"/>
    </row>
    <row r="72" spans="1:10" s="50" customFormat="1" ht="30" customHeight="1">
      <c r="A72" s="144"/>
      <c r="B72" s="141" t="s">
        <v>691</v>
      </c>
      <c r="C72" s="145" t="s">
        <v>692</v>
      </c>
      <c r="D72" s="146"/>
      <c r="E72" s="49"/>
      <c r="F72" s="49"/>
      <c r="G72" s="49"/>
      <c r="H72" s="49"/>
      <c r="I72" s="49"/>
      <c r="J72" s="49"/>
    </row>
    <row r="73" spans="1:10" s="50" customFormat="1" ht="30" customHeight="1">
      <c r="A73" s="144"/>
      <c r="B73" s="141" t="s">
        <v>693</v>
      </c>
      <c r="C73" s="145" t="s">
        <v>694</v>
      </c>
      <c r="D73" s="146"/>
      <c r="E73" s="49"/>
      <c r="F73" s="49"/>
      <c r="G73" s="49"/>
      <c r="H73" s="49"/>
      <c r="I73" s="49"/>
      <c r="J73" s="49"/>
    </row>
    <row r="74" spans="1:10" s="50" customFormat="1" ht="30" customHeight="1">
      <c r="A74" s="144"/>
      <c r="B74" s="141" t="s">
        <v>695</v>
      </c>
      <c r="C74" s="145" t="s">
        <v>696</v>
      </c>
      <c r="D74" s="146"/>
      <c r="E74" s="49"/>
      <c r="F74" s="49"/>
      <c r="G74" s="49"/>
      <c r="H74" s="49"/>
      <c r="I74" s="49"/>
      <c r="J74" s="49"/>
    </row>
    <row r="75" spans="1:10" s="50" customFormat="1" ht="30" customHeight="1">
      <c r="A75" s="144"/>
      <c r="B75" s="141" t="s">
        <v>697</v>
      </c>
      <c r="C75" s="145" t="s">
        <v>698</v>
      </c>
      <c r="D75" s="146"/>
      <c r="E75" s="49"/>
      <c r="F75" s="49"/>
      <c r="G75" s="49"/>
      <c r="H75" s="49"/>
      <c r="I75" s="49"/>
      <c r="J75" s="49"/>
    </row>
    <row r="76" spans="1:10" s="50" customFormat="1" ht="30" customHeight="1">
      <c r="A76" s="144"/>
      <c r="B76" s="141" t="s">
        <v>699</v>
      </c>
      <c r="C76" s="145" t="s">
        <v>700</v>
      </c>
      <c r="D76" s="146"/>
      <c r="E76" s="49"/>
      <c r="F76" s="49"/>
      <c r="G76" s="49"/>
      <c r="H76" s="49"/>
      <c r="I76" s="49"/>
      <c r="J76" s="49"/>
    </row>
    <row r="77" spans="1:10" s="50" customFormat="1" ht="30" customHeight="1">
      <c r="A77" s="144"/>
      <c r="B77" s="141" t="s">
        <v>701</v>
      </c>
      <c r="C77" s="145" t="s">
        <v>702</v>
      </c>
      <c r="D77" s="146"/>
      <c r="E77" s="49"/>
      <c r="F77" s="49"/>
      <c r="G77" s="49"/>
      <c r="H77" s="49"/>
      <c r="I77" s="49"/>
      <c r="J77" s="49"/>
    </row>
    <row r="78" spans="1:10" s="50" customFormat="1" ht="30" customHeight="1">
      <c r="A78" s="144"/>
      <c r="B78" s="141" t="s">
        <v>703</v>
      </c>
      <c r="C78" s="145" t="s">
        <v>704</v>
      </c>
      <c r="D78" s="146"/>
      <c r="E78" s="49"/>
      <c r="F78" s="49"/>
      <c r="G78" s="49"/>
      <c r="H78" s="49"/>
      <c r="I78" s="49"/>
      <c r="J78" s="49"/>
    </row>
    <row r="79" spans="1:10" s="50" customFormat="1" ht="30" customHeight="1">
      <c r="A79" s="144"/>
      <c r="B79" s="141" t="s">
        <v>705</v>
      </c>
      <c r="C79" s="145" t="s">
        <v>706</v>
      </c>
      <c r="D79" s="146"/>
      <c r="E79" s="49"/>
      <c r="F79" s="49"/>
      <c r="G79" s="49"/>
      <c r="H79" s="49"/>
      <c r="I79" s="49"/>
      <c r="J79" s="49"/>
    </row>
    <row r="80" spans="1:10" s="50" customFormat="1" ht="30" customHeight="1">
      <c r="A80" s="144"/>
      <c r="B80" s="141" t="s">
        <v>707</v>
      </c>
      <c r="C80" s="145" t="s">
        <v>708</v>
      </c>
      <c r="D80" s="146"/>
      <c r="E80" s="49"/>
      <c r="F80" s="49"/>
      <c r="G80" s="49"/>
      <c r="H80" s="49"/>
      <c r="I80" s="49"/>
      <c r="J80" s="49"/>
    </row>
    <row r="81" spans="1:10" s="50" customFormat="1" ht="30" customHeight="1">
      <c r="A81" s="144"/>
      <c r="B81" s="141" t="s">
        <v>709</v>
      </c>
      <c r="C81" s="145" t="s">
        <v>710</v>
      </c>
      <c r="D81" s="146"/>
      <c r="E81" s="49"/>
      <c r="F81" s="49"/>
      <c r="G81" s="49"/>
      <c r="H81" s="49"/>
      <c r="I81" s="49"/>
      <c r="J81" s="49"/>
    </row>
    <row r="82" spans="1:10" s="50" customFormat="1" ht="30" customHeight="1">
      <c r="A82" s="144"/>
      <c r="B82" s="141" t="s">
        <v>711</v>
      </c>
      <c r="C82" s="145" t="s">
        <v>712</v>
      </c>
      <c r="D82" s="146"/>
      <c r="E82" s="49"/>
      <c r="F82" s="49"/>
      <c r="G82" s="49"/>
      <c r="H82" s="49"/>
      <c r="I82" s="49"/>
      <c r="J82" s="49"/>
    </row>
    <row r="83" spans="1:10" s="50" customFormat="1" ht="30" customHeight="1">
      <c r="A83" s="49"/>
      <c r="B83" s="143"/>
      <c r="C83" s="56" t="s">
        <v>713</v>
      </c>
      <c r="D83" s="49"/>
      <c r="E83" s="49"/>
      <c r="F83" s="49"/>
      <c r="G83" s="49"/>
      <c r="H83" s="49"/>
      <c r="I83" s="49"/>
      <c r="J83" s="49"/>
    </row>
    <row r="84" spans="1:10" s="50" customFormat="1" ht="30" customHeight="1">
      <c r="A84" s="49"/>
      <c r="B84" s="138" t="s">
        <v>714</v>
      </c>
      <c r="C84" s="139" t="s">
        <v>715</v>
      </c>
      <c r="D84" s="49"/>
      <c r="E84" s="49"/>
      <c r="F84" s="49"/>
      <c r="G84" s="49"/>
      <c r="H84" s="49"/>
      <c r="I84" s="49"/>
      <c r="J84" s="49"/>
    </row>
    <row r="85" spans="1:10" s="50" customFormat="1" ht="30" customHeight="1">
      <c r="A85" s="49"/>
      <c r="B85" s="138" t="s">
        <v>716</v>
      </c>
      <c r="C85" s="139" t="s">
        <v>717</v>
      </c>
      <c r="D85" s="49"/>
      <c r="E85" s="49"/>
      <c r="F85" s="49"/>
      <c r="G85" s="49"/>
      <c r="H85" s="49"/>
      <c r="I85" s="49"/>
      <c r="J85" s="49"/>
    </row>
    <row r="86" spans="1:10" s="50" customFormat="1" ht="30" customHeight="1">
      <c r="A86" s="49"/>
      <c r="B86" s="138" t="s">
        <v>718</v>
      </c>
      <c r="C86" s="139" t="s">
        <v>719</v>
      </c>
      <c r="D86" s="49"/>
      <c r="E86" s="49"/>
      <c r="F86" s="49"/>
      <c r="G86" s="49"/>
      <c r="H86" s="49"/>
      <c r="I86" s="49"/>
      <c r="J86" s="49"/>
    </row>
    <row r="87" spans="1:10" s="50" customFormat="1" ht="30" customHeight="1">
      <c r="A87" s="49"/>
      <c r="B87" s="138" t="s">
        <v>720</v>
      </c>
      <c r="C87" s="139" t="s">
        <v>721</v>
      </c>
      <c r="D87" s="49"/>
      <c r="E87" s="49"/>
      <c r="F87" s="49"/>
      <c r="G87" s="49"/>
      <c r="H87" s="49"/>
      <c r="I87" s="49"/>
      <c r="J87" s="49"/>
    </row>
    <row r="88" spans="1:10" s="50" customFormat="1" ht="30" customHeight="1">
      <c r="A88" s="49"/>
      <c r="B88" s="138" t="s">
        <v>722</v>
      </c>
      <c r="C88" s="139" t="s">
        <v>723</v>
      </c>
      <c r="D88" s="49"/>
      <c r="E88" s="49"/>
      <c r="F88" s="49"/>
      <c r="G88" s="49"/>
      <c r="H88" s="49"/>
      <c r="I88" s="49"/>
      <c r="J88" s="49"/>
    </row>
    <row r="89" spans="1:10" s="50" customFormat="1" ht="30" customHeight="1">
      <c r="A89" s="49"/>
      <c r="B89" s="138" t="s">
        <v>504</v>
      </c>
      <c r="C89" s="139" t="s">
        <v>724</v>
      </c>
      <c r="D89" s="49"/>
      <c r="E89" s="49"/>
      <c r="F89" s="49"/>
      <c r="G89" s="49"/>
      <c r="H89" s="49"/>
      <c r="I89" s="49"/>
      <c r="J89" s="49"/>
    </row>
    <row r="90" spans="1:10" s="50" customFormat="1" ht="30" customHeight="1">
      <c r="A90" s="49"/>
      <c r="B90" s="138" t="s">
        <v>725</v>
      </c>
      <c r="C90" s="139" t="s">
        <v>726</v>
      </c>
      <c r="D90" s="49"/>
      <c r="E90" s="49"/>
      <c r="F90" s="49"/>
      <c r="G90" s="49"/>
      <c r="H90" s="49"/>
      <c r="I90" s="49"/>
      <c r="J90" s="49"/>
    </row>
    <row r="91" spans="1:10" s="50" customFormat="1" ht="30" customHeight="1">
      <c r="A91" s="49"/>
      <c r="B91" s="147" t="s">
        <v>727</v>
      </c>
      <c r="C91" s="139" t="s">
        <v>728</v>
      </c>
      <c r="D91" s="49"/>
      <c r="E91" s="49"/>
      <c r="F91" s="49"/>
      <c r="G91" s="49"/>
      <c r="H91" s="49"/>
      <c r="I91" s="49"/>
      <c r="J91" s="49"/>
    </row>
    <row r="92" spans="1:10" s="50" customFormat="1" ht="30" customHeight="1">
      <c r="A92" s="49"/>
      <c r="B92" s="138" t="s">
        <v>729</v>
      </c>
      <c r="C92" s="139" t="s">
        <v>730</v>
      </c>
      <c r="D92" s="49"/>
      <c r="E92" s="49"/>
      <c r="F92" s="49"/>
      <c r="G92" s="49"/>
      <c r="H92" s="49"/>
      <c r="I92" s="49"/>
      <c r="J92" s="49"/>
    </row>
    <row r="93" spans="1:10" s="50" customFormat="1" ht="30" customHeight="1">
      <c r="A93" s="49"/>
      <c r="B93" s="138" t="s">
        <v>731</v>
      </c>
      <c r="C93" s="139" t="s">
        <v>732</v>
      </c>
      <c r="D93" s="49"/>
      <c r="E93" s="49"/>
      <c r="F93" s="49"/>
      <c r="G93" s="49"/>
      <c r="H93" s="49"/>
      <c r="I93" s="49"/>
      <c r="J93" s="49"/>
    </row>
    <row r="94" spans="1:10" s="50" customFormat="1" ht="30" customHeight="1">
      <c r="A94" s="49"/>
      <c r="B94" s="138" t="s">
        <v>733</v>
      </c>
      <c r="C94" s="139" t="s">
        <v>734</v>
      </c>
      <c r="D94" s="49"/>
      <c r="E94" s="49"/>
      <c r="F94" s="49"/>
      <c r="G94" s="49"/>
      <c r="H94" s="49"/>
      <c r="I94" s="49"/>
      <c r="J94" s="49"/>
    </row>
    <row r="95" spans="1:10" s="50" customFormat="1" ht="30" customHeight="1">
      <c r="A95" s="49"/>
      <c r="B95" s="138" t="s">
        <v>462</v>
      </c>
      <c r="C95" s="139" t="s">
        <v>735</v>
      </c>
      <c r="D95" s="49"/>
      <c r="E95" s="49"/>
      <c r="F95" s="49"/>
      <c r="G95" s="49"/>
      <c r="H95" s="49"/>
      <c r="I95" s="49"/>
      <c r="J95" s="49"/>
    </row>
    <row r="96" spans="1:10" s="50" customFormat="1" ht="30" customHeight="1">
      <c r="A96" s="49"/>
      <c r="B96" s="138" t="s">
        <v>736</v>
      </c>
      <c r="C96" s="139" t="s">
        <v>737</v>
      </c>
      <c r="D96" s="49"/>
      <c r="E96" s="49"/>
      <c r="F96" s="49"/>
      <c r="G96" s="49"/>
      <c r="H96" s="49"/>
      <c r="I96" s="49"/>
      <c r="J96" s="49"/>
    </row>
    <row r="97" spans="1:10" s="50" customFormat="1" ht="30" customHeight="1">
      <c r="A97" s="49"/>
      <c r="B97" s="147" t="s">
        <v>738</v>
      </c>
      <c r="C97" s="139" t="s">
        <v>739</v>
      </c>
      <c r="D97" s="49"/>
      <c r="E97" s="49"/>
      <c r="F97" s="49"/>
      <c r="G97" s="49"/>
      <c r="H97" s="49"/>
      <c r="I97" s="49"/>
      <c r="J97" s="49"/>
    </row>
    <row r="98" spans="1:10" s="50" customFormat="1" ht="30" customHeight="1">
      <c r="A98" s="49"/>
      <c r="B98" s="147" t="s">
        <v>740</v>
      </c>
      <c r="C98" s="139" t="s">
        <v>741</v>
      </c>
      <c r="D98" s="49"/>
      <c r="E98" s="49"/>
      <c r="F98" s="49"/>
      <c r="G98" s="49"/>
      <c r="H98" s="49"/>
      <c r="I98" s="49"/>
      <c r="J98" s="49"/>
    </row>
    <row r="99" spans="1:10" s="50" customFormat="1" ht="30" customHeight="1">
      <c r="A99" s="49"/>
      <c r="B99" s="138" t="s">
        <v>742</v>
      </c>
      <c r="C99" s="142" t="s">
        <v>743</v>
      </c>
      <c r="D99" s="49"/>
      <c r="E99" s="49"/>
      <c r="F99" s="49"/>
      <c r="G99" s="49"/>
      <c r="H99" s="49"/>
      <c r="I99" s="49"/>
      <c r="J99" s="49"/>
    </row>
    <row r="100" spans="1:10" s="50" customFormat="1" ht="30" customHeight="1">
      <c r="A100" s="49"/>
      <c r="B100" s="138" t="s">
        <v>744</v>
      </c>
      <c r="C100" s="142" t="s">
        <v>745</v>
      </c>
      <c r="D100" s="49"/>
      <c r="E100" s="49"/>
      <c r="F100" s="49"/>
      <c r="G100" s="49"/>
      <c r="H100" s="49"/>
      <c r="I100" s="49"/>
      <c r="J100" s="49"/>
    </row>
    <row r="101" spans="1:10" s="50" customFormat="1" ht="30" customHeight="1">
      <c r="A101" s="49"/>
      <c r="B101" s="138" t="s">
        <v>746</v>
      </c>
      <c r="C101" s="142" t="s">
        <v>747</v>
      </c>
      <c r="D101" s="49"/>
      <c r="E101" s="49"/>
      <c r="F101" s="49"/>
      <c r="G101" s="49"/>
      <c r="H101" s="49"/>
      <c r="I101" s="49"/>
      <c r="J101" s="49"/>
    </row>
    <row r="102" spans="1:10" s="50" customFormat="1" ht="30" customHeight="1">
      <c r="A102" s="49"/>
      <c r="B102" s="138" t="s">
        <v>748</v>
      </c>
      <c r="C102" s="142" t="s">
        <v>749</v>
      </c>
      <c r="D102" s="49"/>
      <c r="E102" s="49"/>
      <c r="F102" s="49"/>
      <c r="G102" s="49"/>
      <c r="H102" s="49"/>
      <c r="I102" s="49"/>
      <c r="J102" s="49"/>
    </row>
    <row r="103" spans="1:10" s="50" customFormat="1" ht="30" customHeight="1">
      <c r="A103" s="49"/>
      <c r="B103" s="138" t="s">
        <v>750</v>
      </c>
      <c r="C103" s="139" t="s">
        <v>751</v>
      </c>
      <c r="D103" s="49"/>
      <c r="E103" s="49"/>
      <c r="F103" s="49"/>
      <c r="G103" s="49"/>
      <c r="H103" s="49"/>
      <c r="I103" s="49"/>
      <c r="J103" s="49"/>
    </row>
    <row r="104" spans="1:10" s="50" customFormat="1" ht="30" customHeight="1">
      <c r="A104" s="49"/>
      <c r="B104" s="138" t="s">
        <v>752</v>
      </c>
      <c r="C104" s="139" t="s">
        <v>753</v>
      </c>
      <c r="D104" s="49"/>
      <c r="E104" s="49"/>
      <c r="F104" s="49"/>
      <c r="G104" s="49"/>
      <c r="H104" s="49"/>
      <c r="I104" s="49"/>
      <c r="J104" s="49"/>
    </row>
    <row r="105" spans="1:10" s="50" customFormat="1" ht="30" customHeight="1">
      <c r="A105" s="49"/>
      <c r="B105" s="138" t="s">
        <v>754</v>
      </c>
      <c r="C105" s="139" t="s">
        <v>755</v>
      </c>
      <c r="D105" s="49"/>
      <c r="E105" s="49"/>
      <c r="F105" s="49"/>
      <c r="G105" s="49"/>
      <c r="H105" s="49"/>
      <c r="I105" s="49"/>
      <c r="J105" s="49"/>
    </row>
    <row r="106" spans="1:10" s="50" customFormat="1" ht="30" customHeight="1">
      <c r="A106" s="49"/>
      <c r="B106" s="138" t="s">
        <v>756</v>
      </c>
      <c r="C106" s="139" t="s">
        <v>757</v>
      </c>
      <c r="D106" s="49"/>
      <c r="E106" s="49"/>
      <c r="F106" s="49"/>
      <c r="G106" s="49"/>
      <c r="H106" s="49"/>
      <c r="I106" s="49"/>
      <c r="J106" s="49"/>
    </row>
    <row r="107" spans="1:10" s="50" customFormat="1" ht="30" customHeight="1">
      <c r="A107" s="49"/>
      <c r="B107" s="138" t="s">
        <v>758</v>
      </c>
      <c r="C107" s="139" t="s">
        <v>759</v>
      </c>
      <c r="D107" s="49"/>
      <c r="E107" s="49"/>
      <c r="F107" s="49"/>
      <c r="G107" s="49"/>
      <c r="H107" s="49"/>
      <c r="I107" s="49"/>
      <c r="J107" s="49"/>
    </row>
    <row r="108" spans="1:10" s="50" customFormat="1" ht="30" customHeight="1">
      <c r="A108" s="49"/>
      <c r="B108" s="138" t="s">
        <v>760</v>
      </c>
      <c r="C108" s="139" t="s">
        <v>761</v>
      </c>
      <c r="D108" s="49"/>
      <c r="E108" s="49"/>
      <c r="F108" s="49"/>
      <c r="G108" s="49"/>
      <c r="H108" s="49"/>
      <c r="I108" s="49"/>
      <c r="J108" s="49"/>
    </row>
    <row r="109" spans="1:10" s="50" customFormat="1" ht="30" customHeight="1">
      <c r="A109" s="49"/>
      <c r="B109" s="138" t="s">
        <v>762</v>
      </c>
      <c r="C109" s="139" t="s">
        <v>763</v>
      </c>
      <c r="D109" s="49"/>
      <c r="E109" s="49"/>
      <c r="F109" s="49"/>
      <c r="G109" s="49"/>
      <c r="H109" s="49"/>
      <c r="I109" s="49"/>
      <c r="J109" s="49"/>
    </row>
    <row r="110" spans="1:10" s="50" customFormat="1" ht="30" customHeight="1">
      <c r="A110" s="49"/>
      <c r="B110" s="138" t="s">
        <v>764</v>
      </c>
      <c r="C110" s="139" t="s">
        <v>765</v>
      </c>
      <c r="D110" s="49"/>
      <c r="E110" s="49"/>
      <c r="F110" s="49"/>
      <c r="G110" s="49"/>
      <c r="H110" s="49"/>
      <c r="I110" s="49"/>
      <c r="J110" s="49"/>
    </row>
    <row r="111" spans="1:10" s="50" customFormat="1" ht="30" customHeight="1">
      <c r="A111" s="49"/>
      <c r="B111" s="138" t="s">
        <v>766</v>
      </c>
      <c r="C111" s="139" t="s">
        <v>767</v>
      </c>
      <c r="D111" s="49"/>
      <c r="E111" s="49"/>
      <c r="F111" s="49"/>
      <c r="G111" s="49"/>
      <c r="H111" s="49"/>
      <c r="I111" s="49"/>
      <c r="J111" s="49"/>
    </row>
    <row r="112" spans="1:10" s="50" customFormat="1" ht="30" customHeight="1">
      <c r="A112" s="49"/>
      <c r="B112" s="138" t="s">
        <v>768</v>
      </c>
      <c r="C112" s="139" t="s">
        <v>769</v>
      </c>
      <c r="D112" s="49"/>
      <c r="E112" s="49"/>
      <c r="F112" s="49"/>
      <c r="G112" s="49"/>
      <c r="H112" s="49"/>
      <c r="I112" s="49"/>
      <c r="J112" s="49"/>
    </row>
    <row r="113" spans="1:10" s="50" customFormat="1" ht="30" customHeight="1">
      <c r="A113" s="49"/>
      <c r="B113" s="138" t="s">
        <v>353</v>
      </c>
      <c r="C113" s="139" t="s">
        <v>770</v>
      </c>
      <c r="D113" s="49"/>
      <c r="E113" s="49"/>
      <c r="F113" s="49"/>
      <c r="G113" s="49"/>
      <c r="H113" s="49"/>
      <c r="I113" s="49"/>
      <c r="J113" s="49"/>
    </row>
    <row r="114" spans="1:10" s="50" customFormat="1" ht="30" customHeight="1">
      <c r="A114" s="49"/>
      <c r="B114" s="138" t="s">
        <v>771</v>
      </c>
      <c r="C114" s="139" t="s">
        <v>772</v>
      </c>
      <c r="D114" s="49"/>
      <c r="E114" s="49"/>
      <c r="F114" s="49"/>
      <c r="G114" s="49"/>
      <c r="H114" s="49"/>
      <c r="I114" s="49"/>
      <c r="J114" s="49"/>
    </row>
    <row r="115" spans="1:10" s="50" customFormat="1" ht="30" customHeight="1">
      <c r="A115" s="49"/>
      <c r="B115" s="147" t="s">
        <v>773</v>
      </c>
      <c r="C115" s="139" t="s">
        <v>774</v>
      </c>
      <c r="D115" s="49"/>
      <c r="E115" s="49"/>
      <c r="F115" s="49"/>
      <c r="G115" s="49"/>
      <c r="H115" s="49"/>
      <c r="I115" s="49"/>
      <c r="J115" s="49"/>
    </row>
    <row r="116" spans="1:10" s="50" customFormat="1" ht="30" customHeight="1">
      <c r="A116" s="49"/>
      <c r="B116" s="138" t="s">
        <v>775</v>
      </c>
      <c r="C116" s="139" t="s">
        <v>776</v>
      </c>
      <c r="D116" s="49"/>
      <c r="E116" s="49"/>
      <c r="F116" s="49"/>
      <c r="G116" s="49"/>
      <c r="H116" s="49"/>
      <c r="I116" s="49"/>
      <c r="J116" s="49"/>
    </row>
    <row r="117" spans="1:10" s="50" customFormat="1" ht="30" customHeight="1">
      <c r="A117" s="49"/>
      <c r="B117" s="138" t="s">
        <v>777</v>
      </c>
      <c r="C117" s="139" t="s">
        <v>778</v>
      </c>
      <c r="D117" s="49"/>
      <c r="E117" s="49"/>
      <c r="F117" s="49"/>
      <c r="G117" s="49"/>
      <c r="H117" s="49"/>
      <c r="I117" s="49"/>
      <c r="J117" s="49"/>
    </row>
    <row r="118" spans="1:10" s="50" customFormat="1" ht="30" customHeight="1">
      <c r="A118" s="49"/>
      <c r="B118" s="138" t="s">
        <v>779</v>
      </c>
      <c r="C118" s="139" t="s">
        <v>780</v>
      </c>
      <c r="D118" s="49"/>
      <c r="E118" s="49"/>
      <c r="F118" s="49"/>
      <c r="G118" s="49"/>
      <c r="H118" s="49"/>
      <c r="I118" s="49"/>
      <c r="J118" s="49"/>
    </row>
    <row r="119" spans="1:10" s="50" customFormat="1" ht="30" customHeight="1">
      <c r="A119" s="49"/>
      <c r="B119" s="147" t="s">
        <v>781</v>
      </c>
      <c r="C119" s="139" t="s">
        <v>782</v>
      </c>
      <c r="D119" s="49"/>
      <c r="E119" s="49"/>
      <c r="F119" s="49"/>
      <c r="G119" s="49"/>
      <c r="H119" s="49"/>
      <c r="I119" s="49"/>
      <c r="J119" s="49"/>
    </row>
    <row r="120" spans="1:10" s="50" customFormat="1" ht="30" customHeight="1">
      <c r="A120" s="49"/>
      <c r="B120" s="147" t="s">
        <v>783</v>
      </c>
      <c r="C120" s="139" t="s">
        <v>784</v>
      </c>
      <c r="D120" s="49"/>
      <c r="E120" s="49"/>
      <c r="F120" s="49"/>
      <c r="G120" s="49"/>
      <c r="H120" s="49"/>
      <c r="I120" s="49"/>
      <c r="J120" s="49"/>
    </row>
    <row r="121" spans="1:10" s="50" customFormat="1" ht="30" customHeight="1">
      <c r="A121" s="49"/>
      <c r="B121" s="138" t="s">
        <v>785</v>
      </c>
      <c r="C121" s="139" t="s">
        <v>786</v>
      </c>
      <c r="D121" s="49"/>
      <c r="E121" s="49"/>
      <c r="F121" s="49"/>
      <c r="G121" s="49"/>
      <c r="H121" s="49"/>
      <c r="I121" s="49"/>
      <c r="J121" s="49"/>
    </row>
    <row r="122" spans="1:10" s="50" customFormat="1" ht="30" customHeight="1">
      <c r="A122" s="49"/>
      <c r="B122" s="138" t="s">
        <v>787</v>
      </c>
      <c r="C122" s="139" t="s">
        <v>788</v>
      </c>
      <c r="D122" s="49"/>
      <c r="E122" s="49"/>
      <c r="F122" s="49"/>
      <c r="G122" s="49"/>
      <c r="H122" s="49"/>
      <c r="I122" s="49"/>
      <c r="J122" s="49"/>
    </row>
    <row r="123" spans="1:10" s="50" customFormat="1" ht="30" customHeight="1">
      <c r="A123" s="49"/>
      <c r="B123" s="147" t="s">
        <v>789</v>
      </c>
      <c r="C123" s="139" t="s">
        <v>790</v>
      </c>
      <c r="D123" s="49"/>
      <c r="E123" s="49"/>
      <c r="F123" s="49"/>
      <c r="G123" s="49"/>
      <c r="H123" s="49"/>
      <c r="I123" s="49"/>
      <c r="J123" s="49"/>
    </row>
    <row r="124" spans="1:10" s="50" customFormat="1" ht="30" customHeight="1">
      <c r="A124" s="49"/>
      <c r="B124" s="147" t="s">
        <v>791</v>
      </c>
      <c r="C124" s="142" t="s">
        <v>792</v>
      </c>
      <c r="D124" s="49"/>
      <c r="E124" s="49"/>
      <c r="F124" s="49"/>
      <c r="G124" s="49"/>
      <c r="H124" s="49"/>
      <c r="I124" s="49"/>
      <c r="J124" s="49"/>
    </row>
    <row r="125" spans="1:10" s="50" customFormat="1" ht="30" customHeight="1">
      <c r="A125" s="49"/>
      <c r="B125" s="138" t="s">
        <v>793</v>
      </c>
      <c r="C125" s="142" t="s">
        <v>794</v>
      </c>
      <c r="D125" s="49"/>
      <c r="E125" s="49"/>
      <c r="F125" s="49"/>
      <c r="G125" s="49"/>
      <c r="H125" s="49"/>
      <c r="I125" s="49"/>
      <c r="J125" s="49"/>
    </row>
    <row r="126" spans="1:10" s="50" customFormat="1" ht="30" customHeight="1">
      <c r="A126" s="49"/>
      <c r="B126" s="138" t="s">
        <v>795</v>
      </c>
      <c r="C126" s="142" t="s">
        <v>796</v>
      </c>
      <c r="D126" s="49"/>
      <c r="E126" s="49"/>
      <c r="F126" s="49"/>
      <c r="G126" s="49"/>
      <c r="H126" s="49"/>
      <c r="I126" s="49"/>
      <c r="J126" s="49"/>
    </row>
    <row r="127" spans="1:10" s="50" customFormat="1" ht="30" customHeight="1">
      <c r="A127" s="49"/>
      <c r="B127" s="138" t="s">
        <v>797</v>
      </c>
      <c r="C127" s="142" t="s">
        <v>798</v>
      </c>
      <c r="D127" s="49"/>
      <c r="E127" s="49"/>
      <c r="F127" s="49"/>
      <c r="G127" s="49"/>
      <c r="H127" s="49"/>
      <c r="I127" s="49"/>
      <c r="J127" s="49"/>
    </row>
    <row r="128" spans="1:10" s="50" customFormat="1" ht="30" customHeight="1">
      <c r="A128" s="49"/>
      <c r="B128" s="138" t="s">
        <v>799</v>
      </c>
      <c r="C128" s="142" t="s">
        <v>800</v>
      </c>
      <c r="D128" s="49"/>
      <c r="E128" s="49"/>
      <c r="F128" s="49"/>
      <c r="G128" s="49"/>
      <c r="H128" s="49"/>
      <c r="I128" s="49"/>
      <c r="J128" s="49"/>
    </row>
    <row r="129" spans="1:10" s="50" customFormat="1" ht="30" customHeight="1">
      <c r="A129" s="49"/>
      <c r="B129" s="143"/>
      <c r="C129" s="56" t="s">
        <v>801</v>
      </c>
      <c r="D129" s="49"/>
      <c r="E129" s="49"/>
      <c r="F129" s="49"/>
      <c r="G129" s="49"/>
      <c r="H129" s="49"/>
      <c r="I129" s="49"/>
      <c r="J129" s="49"/>
    </row>
    <row r="130" spans="1:10" s="50" customFormat="1" ht="30" customHeight="1">
      <c r="A130" s="49"/>
      <c r="B130" s="148" t="s">
        <v>802</v>
      </c>
      <c r="C130" s="142" t="s">
        <v>803</v>
      </c>
      <c r="D130" s="49"/>
      <c r="E130" s="49"/>
      <c r="F130" s="49"/>
      <c r="G130" s="49"/>
      <c r="H130" s="49"/>
      <c r="I130" s="49"/>
      <c r="J130" s="49"/>
    </row>
    <row r="131" spans="1:10">
      <c r="A131" s="1"/>
      <c r="B131" s="1"/>
      <c r="C131" s="1"/>
      <c r="D131" s="1"/>
      <c r="E131" s="1"/>
      <c r="F131" s="1"/>
      <c r="G131" s="1"/>
      <c r="H131" s="1"/>
      <c r="I131" s="1"/>
      <c r="J131" s="1"/>
    </row>
    <row r="132" spans="1:10">
      <c r="A132" s="1"/>
      <c r="B132" s="1"/>
      <c r="C132" s="1"/>
      <c r="D132" s="1"/>
      <c r="E132" s="1"/>
      <c r="F132" s="1"/>
      <c r="G132" s="1"/>
      <c r="H132" s="1"/>
      <c r="I132" s="1"/>
      <c r="J132" s="1"/>
    </row>
    <row r="133" spans="1:10">
      <c r="A133" s="1"/>
      <c r="B133" s="1"/>
      <c r="C133" s="1"/>
      <c r="D133" s="1"/>
      <c r="E133" s="1"/>
      <c r="F133" s="1"/>
      <c r="G133" s="1"/>
      <c r="H133" s="1"/>
      <c r="I133" s="1"/>
      <c r="J133" s="1"/>
    </row>
    <row r="134" spans="1:10">
      <c r="A134" s="1"/>
      <c r="B134" s="1"/>
      <c r="C134" s="1"/>
      <c r="D134" s="1"/>
      <c r="E134" s="1"/>
      <c r="F134" s="1"/>
      <c r="G134" s="1"/>
      <c r="H134" s="1"/>
      <c r="I134" s="1"/>
      <c r="J134" s="1"/>
    </row>
    <row r="135" spans="1:10">
      <c r="A135" s="1"/>
      <c r="B135" s="1"/>
      <c r="C135" s="1"/>
      <c r="D135" s="1"/>
      <c r="E135" s="1"/>
      <c r="F135" s="1"/>
      <c r="G135" s="1"/>
      <c r="H135" s="1"/>
      <c r="I135" s="1"/>
      <c r="J135" s="1"/>
    </row>
    <row r="136" spans="1:10">
      <c r="A136" s="1"/>
      <c r="B136" s="1"/>
      <c r="C136" s="1"/>
      <c r="D136" s="1"/>
      <c r="E136" s="1"/>
      <c r="F136" s="1"/>
      <c r="G136" s="1"/>
      <c r="H136" s="1"/>
      <c r="I136" s="1"/>
      <c r="J136" s="1"/>
    </row>
    <row r="137" spans="1:10">
      <c r="A137" s="1"/>
      <c r="B137" s="1"/>
      <c r="C137" s="1"/>
      <c r="D137" s="1"/>
      <c r="E137" s="1"/>
      <c r="F137" s="1"/>
      <c r="G137" s="1"/>
      <c r="H137" s="1"/>
      <c r="I137" s="1"/>
      <c r="J137" s="1"/>
    </row>
    <row r="138" spans="1:10">
      <c r="A138" s="1"/>
      <c r="B138" s="1"/>
      <c r="C138" s="1"/>
      <c r="D138" s="1"/>
      <c r="E138" s="1"/>
      <c r="F138" s="1"/>
      <c r="G138" s="1"/>
      <c r="H138" s="1"/>
      <c r="I138" s="1"/>
      <c r="J138" s="1"/>
    </row>
    <row r="139" spans="1:10">
      <c r="A139" s="1"/>
      <c r="B139" s="1"/>
      <c r="C139" s="1"/>
      <c r="D139" s="1"/>
      <c r="E139" s="1"/>
      <c r="F139" s="1"/>
      <c r="G139" s="1"/>
      <c r="H139" s="1"/>
      <c r="I139" s="1"/>
      <c r="J139" s="1"/>
    </row>
    <row r="140" spans="1:10">
      <c r="A140" s="1"/>
      <c r="B140" s="1"/>
      <c r="C140" s="1"/>
      <c r="D140" s="1"/>
      <c r="E140" s="1"/>
      <c r="F140" s="1"/>
      <c r="G140" s="1"/>
      <c r="H140" s="1"/>
      <c r="I140" s="1"/>
      <c r="J140" s="1"/>
    </row>
    <row r="141" spans="1:10">
      <c r="A141" s="1"/>
      <c r="B141" s="1"/>
      <c r="C141" s="1"/>
      <c r="D141" s="1"/>
      <c r="E141" s="1"/>
      <c r="F141" s="1"/>
      <c r="G141" s="1"/>
      <c r="H141" s="1"/>
      <c r="I141" s="1"/>
      <c r="J141" s="1"/>
    </row>
    <row r="142" spans="1:10">
      <c r="A142" s="1"/>
      <c r="B142" s="1"/>
      <c r="C142" s="1"/>
      <c r="D142" s="1"/>
      <c r="E142" s="1"/>
      <c r="F142" s="1"/>
      <c r="G142" s="1"/>
      <c r="H142" s="1"/>
      <c r="I142" s="1"/>
      <c r="J142" s="1"/>
    </row>
    <row r="143" spans="1:10">
      <c r="A143" s="1"/>
      <c r="B143" s="1"/>
      <c r="C143" s="1"/>
      <c r="D143" s="1"/>
      <c r="E143" s="1"/>
      <c r="F143" s="1"/>
      <c r="G143" s="1"/>
      <c r="H143" s="1"/>
      <c r="I143" s="1"/>
      <c r="J143" s="1"/>
    </row>
    <row r="144" spans="1:10">
      <c r="A144" s="1"/>
      <c r="B144" s="1"/>
      <c r="C144" s="1"/>
      <c r="D144" s="1"/>
      <c r="E144" s="1"/>
      <c r="F144" s="1"/>
      <c r="G144" s="1"/>
      <c r="H144" s="1"/>
      <c r="I144" s="1"/>
      <c r="J144" s="1"/>
    </row>
    <row r="145" spans="1:10">
      <c r="A145" s="1"/>
      <c r="B145" s="1"/>
      <c r="C145" s="1"/>
      <c r="D145" s="1"/>
      <c r="E145" s="1"/>
      <c r="F145" s="1"/>
      <c r="G145" s="1"/>
      <c r="H145" s="1"/>
      <c r="I145" s="1"/>
      <c r="J145" s="1"/>
    </row>
    <row r="146" spans="1:10">
      <c r="A146" s="1"/>
      <c r="B146" s="1"/>
      <c r="C146" s="1"/>
      <c r="D146" s="1"/>
      <c r="E146" s="1"/>
      <c r="F146" s="1"/>
      <c r="G146" s="1"/>
      <c r="H146" s="1"/>
      <c r="I146" s="1"/>
      <c r="J146" s="1"/>
    </row>
    <row r="147" spans="1:10">
      <c r="A147" s="1"/>
      <c r="B147" s="1"/>
      <c r="C147" s="1"/>
      <c r="D147" s="1"/>
      <c r="E147" s="1"/>
      <c r="F147" s="1"/>
      <c r="G147" s="1"/>
      <c r="H147" s="1"/>
      <c r="I147" s="1"/>
      <c r="J147" s="1"/>
    </row>
    <row r="148" spans="1:10">
      <c r="A148" s="1"/>
      <c r="B148" s="1"/>
      <c r="C148" s="1"/>
      <c r="D148" s="1"/>
      <c r="E148" s="1"/>
      <c r="F148" s="1"/>
      <c r="G148" s="1"/>
      <c r="H148" s="1"/>
      <c r="I148" s="1"/>
      <c r="J148" s="1"/>
    </row>
    <row r="149" spans="1:10">
      <c r="A149" s="1"/>
      <c r="B149" s="1"/>
      <c r="C149" s="1"/>
      <c r="D149" s="1"/>
      <c r="E149" s="1"/>
      <c r="F149" s="1"/>
      <c r="G149" s="1"/>
      <c r="H149" s="1"/>
      <c r="I149" s="1"/>
      <c r="J149" s="1"/>
    </row>
    <row r="150" spans="1:10">
      <c r="A150" s="1"/>
      <c r="B150" s="1"/>
      <c r="C150" s="1"/>
      <c r="D150" s="1"/>
      <c r="E150" s="1"/>
      <c r="F150" s="1"/>
      <c r="G150" s="1"/>
      <c r="H150" s="1"/>
      <c r="I150" s="1"/>
      <c r="J150" s="1"/>
    </row>
    <row r="151" spans="1:10">
      <c r="A151" s="1"/>
      <c r="B151" s="1"/>
      <c r="C151" s="1"/>
      <c r="D151" s="1"/>
      <c r="E151" s="1"/>
      <c r="F151" s="1"/>
      <c r="G151" s="1"/>
      <c r="H151" s="1"/>
      <c r="I151" s="1"/>
      <c r="J151" s="1"/>
    </row>
    <row r="152" spans="1:10">
      <c r="A152" s="1"/>
      <c r="B152" s="1"/>
      <c r="C152" s="1"/>
      <c r="D152" s="1"/>
      <c r="E152" s="1"/>
      <c r="F152" s="1"/>
      <c r="G152" s="1"/>
      <c r="H152" s="1"/>
      <c r="I152" s="1"/>
      <c r="J152" s="1"/>
    </row>
    <row r="153" spans="1:10">
      <c r="A153" s="1"/>
      <c r="B153" s="1"/>
      <c r="C153" s="1"/>
      <c r="D153" s="1"/>
      <c r="E153" s="1"/>
      <c r="F153" s="1"/>
      <c r="G153" s="1"/>
      <c r="H153" s="1"/>
      <c r="I153" s="1"/>
      <c r="J153" s="1"/>
    </row>
  </sheetData>
  <phoneticPr fontId="2" type="noConversion"/>
  <pageMargins left="0.7" right="0.7" top="0.75" bottom="0.75" header="0.3" footer="0.3"/>
  <pageSetup paperSize="9" scale="45"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2021-03-10T22:08:41+00:00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2021-03-10T22:08:41+00:00</Godzina_x0020_Dodania>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6" ma:contentTypeDescription="Create a new document." ma:contentTypeScope="" ma:versionID="42b19fc4d629c6b907ff4219543dd0c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1cce1af8a4d94742d8538d08d32f436b"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10f259f9-296d-45ec-b40f-2b565e2e2123" ContentTypeId="0x01" PreviousValue="false"/>
</file>

<file path=customXml/itemProps1.xml><?xml version="1.0" encoding="utf-8"?>
<ds:datastoreItem xmlns:ds="http://schemas.openxmlformats.org/officeDocument/2006/customXml" ds:itemID="{0ED05247-9DBD-4B81-BC5E-B75521D66499}">
  <ds:schemaRefs>
    <ds:schemaRef ds:uri="http://schemas.microsoft.com/sharepoint/v3/contenttype/forms"/>
  </ds:schemaRefs>
</ds:datastoreItem>
</file>

<file path=customXml/itemProps2.xml><?xml version="1.0" encoding="utf-8"?>
<ds:datastoreItem xmlns:ds="http://schemas.openxmlformats.org/officeDocument/2006/customXml" ds:itemID="{CA68F827-470B-47CF-BD01-AE6A385D33E4}">
  <ds:schemaRef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c947fafa-9138-486d-ae8b-4def84560bfe"/>
    <ds:schemaRef ds:uri="http://purl.org/dc/elements/1.1/"/>
    <ds:schemaRef ds:uri="http://schemas.microsoft.com/office/2006/metadata/properties"/>
    <ds:schemaRef ds:uri="6f613be0-efef-4148-8d6c-4c6445522e24"/>
    <ds:schemaRef ds:uri="http://www.w3.org/XML/1998/namespace"/>
    <ds:schemaRef ds:uri="http://purl.org/dc/dcmitype/"/>
  </ds:schemaRefs>
</ds:datastoreItem>
</file>

<file path=customXml/itemProps3.xml><?xml version="1.0" encoding="utf-8"?>
<ds:datastoreItem xmlns:ds="http://schemas.openxmlformats.org/officeDocument/2006/customXml" ds:itemID="{A3079594-7429-4F2D-BB7E-265769C8D70D}"/>
</file>

<file path=customXml/itemProps4.xml><?xml version="1.0" encoding="utf-8"?>
<ds:datastoreItem xmlns:ds="http://schemas.openxmlformats.org/officeDocument/2006/customXml" ds:itemID="{8EF5F2BD-ECD9-428F-A0BA-7155D6D7EC84}">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3</vt:i4>
      </vt:variant>
      <vt:variant>
        <vt:lpstr>Nazwane zakresy</vt:lpstr>
      </vt:variant>
      <vt:variant>
        <vt:i4>2</vt:i4>
      </vt:variant>
    </vt:vector>
  </HeadingPairs>
  <TitlesOfParts>
    <vt:vector size="5" baseType="lpstr">
      <vt:lpstr>Wprowadzenie</vt:lpstr>
      <vt:lpstr>1_Katalog_jcwp_RW</vt:lpstr>
      <vt:lpstr>Objaśnienia</vt:lpstr>
      <vt:lpstr>Objaśnienia!Obszar_wydruku</vt:lpstr>
      <vt:lpstr>Wprowadzenie!Obszar_wydruku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mjanik</dc:creator>
  <cp:keywords/>
  <dc:description/>
  <cp:lastModifiedBy>Borkowski, Ireneusz</cp:lastModifiedBy>
  <cp:revision/>
  <dcterms:created xsi:type="dcterms:W3CDTF">2020-11-20T08:08:30Z</dcterms:created>
  <dcterms:modified xsi:type="dcterms:W3CDTF">2021-03-31T11:26:14Z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2020-11-21T20:20:17Z</vt:filetime>
  </property>
  <property fmtid="{D5CDD505-2E9C-101B-9397-08002B2CF9AE}" pid="4" name="gm02">
    <vt:filetime>2021-03-10T22:08:41Z</vt:filetime>
  </property>
  <property fmtid="{D5CDD505-2E9C-101B-9397-08002B2CF9AE}" pid="5" name="PublishingExpirationDate">
    <vt:lpwstr/>
  </property>
  <property fmtid="{D5CDD505-2E9C-101B-9397-08002B2CF9AE}" pid="6" name="TranslationStateStartTime">
    <vt:lpwstr/>
  </property>
  <property fmtid="{D5CDD505-2E9C-101B-9397-08002B2CF9AE}" pid="7" name="PublishingStartDate">
    <vt:lpwstr/>
  </property>
  <property fmtid="{D5CDD505-2E9C-101B-9397-08002B2CF9AE}" pid="8" name="Godzina Dodania">
    <vt:filetime>2021-03-10T22:08:41Z</vt:filetime>
  </property>
</Properties>
</file>